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12000" windowHeight="24000" firstSheet="0" activeTab="0"/>
  </bookViews>
  <sheets>
    <sheet sheetId="1" name="記入用" state="visible" r:id="rId4"/>
    <sheet sheetId="2" name="記入例" state="visible" r:id="rId5"/>
    <sheet sheetId="3" name="説明" state="visible" r:id="rId6"/>
  </sheets>
  <calcPr calcId="171027"/>
</workbook>
</file>

<file path=xl/sharedStrings.xml><?xml version="1.0" encoding="utf-8"?>
<sst xmlns="http://schemas.openxmlformats.org/spreadsheetml/2006/main" count="98" uniqueCount="65">
  <si>
    <t>工事代金の入金管理表</t>
  </si>
  <si>
    <t>確かめる日</t>
  </si>
  <si>
    <t>「期日超過」はこの日と支払期日で判定します</t>
  </si>
  <si>
    <t>会社名</t>
  </si>
  <si>
    <t>差額＝請求額−入金額−差し引かれた額。入金日を入れると、差額が0なら「入金済」、プラスなら「不足（確認）」、マイナスなら「過入金（確認）」と出ます。入金日が空なら、確かめる日が支払期日を過ぎていると「期日超過」です。</t>
  </si>
  <si>
    <t>No.</t>
  </si>
  <si>
    <t>工事名</t>
  </si>
  <si>
    <t>請求先</t>
  </si>
  <si>
    <t>請求番号</t>
  </si>
  <si>
    <t>請求日</t>
  </si>
  <si>
    <t>請求額（税込）</t>
  </si>
  <si>
    <t>支払期日</t>
  </si>
  <si>
    <t>入金日</t>
  </si>
  <si>
    <t>入金額</t>
  </si>
  <si>
    <t>差し引かれた額</t>
  </si>
  <si>
    <t>差額</t>
  </si>
  <si>
    <t>状態</t>
  </si>
  <si>
    <t>請求額の合計</t>
  </si>
  <si>
    <t>入金額の合計</t>
  </si>
  <si>
    <t>差し引かれた額の合計</t>
  </si>
  <si>
    <t>入金がまだの請求額</t>
  </si>
  <si>
    <t>未入金</t>
  </si>
  <si>
    <t>期日超過</t>
  </si>
  <si>
    <t>確認が要る（不足・過入金）</t>
  </si>
  <si>
    <t>入金済</t>
  </si>
  <si>
    <t>「差し引かれた額」には、支払通知書に書かれた安全協力会費・立替金などを入れます。理由の分からない差額は「不足（確認）」のまま残し、支払通知書と突き合わせてから直します。</t>
  </si>
  <si>
    <t>株式会社サンプル工業</t>
  </si>
  <si>
    <t>〇〇ビル 空調設備 第1回</t>
  </si>
  <si>
    <t>株式会社サンプル建設</t>
  </si>
  <si>
    <t>SK-2026-012</t>
  </si>
  <si>
    <t>〇〇ビル 空調設備 第2回</t>
  </si>
  <si>
    <t>SK-2026-021</t>
  </si>
  <si>
    <t>△△邸 給排水設備</t>
  </si>
  <si>
    <t>SK-2026-033</t>
  </si>
  <si>
    <t>〇〇ビル 空調設備 第3回</t>
  </si>
  <si>
    <t>SK-2026-031</t>
  </si>
  <si>
    <t>□□工場 電気設備改修</t>
  </si>
  <si>
    <t>株式会社サンプル興業</t>
  </si>
  <si>
    <t>SK-2026-035</t>
  </si>
  <si>
    <t>◇◇店舗 内装</t>
  </si>
  <si>
    <t>SK-2026-038</t>
  </si>
  <si>
    <t>△△邸 追加工事</t>
  </si>
  <si>
    <t>SK-2026-039</t>
  </si>
  <si>
    <t>〇〇ビル 空調設備 第4回</t>
  </si>
  <si>
    <t>SK-2026-041</t>
  </si>
  <si>
    <t>配布元</t>
  </si>
  <si>
    <t>請求フクロウ（FUKULO／合同会社商陣） https://seikyu.fukulo.com/templates/</t>
  </si>
  <si>
    <t>シート構成</t>
  </si>
  <si>
    <t>「記入用」（そのまま使える様式と空欄）・「記入例」（書き方の見本）・「説明」の3枚です。</t>
  </si>
  <si>
    <t>使い方</t>
  </si>
  <si>
    <t>「記入用」の確かめる日に今日の日付を入れ、請求を出したら1行書きます（工事名・請求先・請求番号・請求日・請求額・支払期日）。入金があったら、入金日・入金額・差し引かれた額を入れます。差額と状態が自動で出ます。</t>
  </si>
  <si>
    <t>判定の付け方</t>
  </si>
  <si>
    <t>請求額が空の行は何も出ません。入金日が空なら、確かめる日が支払期日より後のとき「期日超過」、それ以外は「未入金」。入金日があれば、差額が0なら「入金済」、プラスなら「不足（確認）」、マイナスなら「過入金（確認）」です。</t>
  </si>
  <si>
    <t>計算のしかた</t>
  </si>
  <si>
    <t>差額＝請求額−入金額−差し引かれた額。記入例の3行目：418,000−417,340−0＝660（振込手数料が差し引かれたと見られる差額）で「不足（確認）」。</t>
  </si>
  <si>
    <t>自社に合わせて直すなら</t>
  </si>
  <si>
    <t>請求先ごとに締め日・支払日が違うときは、支払期日の列を請求先の決まりで入れます。行が足りないときは、表の途中に行を挿入します（合計の範囲が広がります）。</t>
  </si>
  <si>
    <t>気をつけること</t>
  </si>
  <si>
    <t>日付の欄は、Excelの日付として入れてください（2026/10/31 など）。文字で入れると期日の判定ができません。差額・状態・合計の欄には数式が入っているので、上書きしないでください。</t>
  </si>
  <si>
    <t>ご利用にあたっての注意</t>
  </si>
  <si>
    <t>無料でお使いいただけます。社内での利用・改変・印刷・配布は自由です。この様式そのものの再配布・販売はご遠慮ください。記入例の会社名・人名・住所・登録番号・金額・日付はすべて架空です。契約の支払条件・税の扱いは、利用者の責任で契約書・取引先・税理士・税務署にお確かめください。</t>
  </si>
  <si>
    <t>更新日</t>
  </si>
  <si>
    <t>2026年10月24日</t>
  </si>
  <si>
    <t>請求フクロウについて</t>
  </si>
  <si>
    <t>出来高請求書・部分払・工事の請求書・支払通知・インボイスの扱いを、無料Excelと解説でまとめた専門サイトです。https://seikyu.fukulo.com/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</si>
</sst>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;-#,##0;&quot;&quot;"/>
    <numFmt numFmtId="165" formatCode="yyyy/mm/dd"/>
  </numFmts>
  <fonts count="6" x14ac:knownFonts="1">
    <font>
      <color theme="1"/>
      <family val="2"/>
      <scheme val="minor"/>
      <sz val="11"/>
      <name val="Calibri"/>
    </font>
    <font>
      <b/>
      <sz val="16"/>
    </font>
    <font>
      <b/>
      <sz val="10"/>
    </font>
    <font>
      <sz val="10"/>
    </font>
    <font>
      <color rgb="FF4B5563"/>
      <sz val="9"/>
    </font>
    <font>
      <b/>
      <color rgb="FFFFFFFF"/>
      <sz val="10"/>
    </font>
  </fonts>
  <fills count="5">
    <fill>
      <patternFill patternType="none"/>
    </fill>
    <fill>
      <patternFill patternType="gray125"/>
    </fill>
    <fill>
      <patternFill patternType="solid">
        <fgColor rgb="FFEAF0FA"/>
      </patternFill>
    </fill>
    <fill>
      <patternFill patternType="solid">
        <fgColor rgb="FFFFFDF2"/>
      </patternFill>
    </fill>
    <fill>
      <patternFill patternType="solid">
        <fgColor rgb="FF1D4E9E"/>
      </patternFill>
    </fill>
  </fills>
  <borders count="2">
    <border>
      <left/>
      <right/>
      <top/>
      <bottom/>
      <diagonal/>
    </border>
    <border>
      <left style="thin">
        <color rgb="FFB8C4D6"/>
      </left>
      <right style="thin">
        <color rgb="FFB8C4D6"/>
      </right>
      <top style="thin">
        <color rgb="FFB8C4D6"/>
      </top>
      <bottom style="thin">
        <color rgb="FFB8C4D6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vertical="center" wrapText="1"/>
    </xf>
    <xf numFmtId="0" fontId="3" fillId="3" borderId="1" xfId="0" applyFont="1" applyFill="1" applyBorder="1" applyAlignment="1">
      <alignment vertical="center" wrapText="1"/>
    </xf>
    <xf numFmtId="0" fontId="4" fillId="0" borderId="0" xfId="0" applyFont="1" applyAlignment="1">
      <alignment vertical="center" wrapText="1"/>
    </xf>
    <xf numFmtId="0" fontId="5" fillId="4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164" fontId="3" fillId="0" borderId="1" xfId="0" applyNumberFormat="1" applyFont="1" applyBorder="1" applyAlignment="1">
      <alignment horizontal="right" vertical="center"/>
    </xf>
    <xf numFmtId="0" fontId="3" fillId="0" borderId="1" xfId="0" applyFont="1" applyBorder="1" applyAlignment="1">
      <alignment vertical="center" wrapText="1"/>
    </xf>
    <xf numFmtId="165" fontId="3" fillId="3" borderId="1" xfId="0" applyNumberFormat="1" applyFont="1" applyFill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23"/>
  <sheetViews>
    <sheetView workbookViewId="0" showGridLines="0"/>
  </sheetViews>
  <sheetFormatPr defaultRowHeight="15" outlineLevelRow="0" outlineLevelCol="0" x14ac:dyDescent="55"/>
  <cols>
    <col min="1" max="1" width="6" customWidth="1"/>
    <col min="2" max="2" width="24" customWidth="1"/>
    <col min="3" max="3" width="18" customWidth="1"/>
    <col min="4" max="4" width="13" customWidth="1"/>
    <col min="5" max="5" width="11" customWidth="1"/>
    <col min="6" max="6" width="13" customWidth="1"/>
    <col min="7" max="8" width="11" customWidth="1"/>
    <col min="9" max="9" width="13" customWidth="1"/>
    <col min="10" max="10" width="12" customWidth="1"/>
    <col min="11" max="11" width="11" customWidth="1"/>
    <col min="12" max="12" width="14" customWidth="1"/>
  </cols>
  <sheetData>
    <row r="1" ht="28" customHeight="1" spans="1:12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ht="20" customHeight="1" spans="1:12" x14ac:dyDescent="0.25">
      <c r="A2" s="2" t="s">
        <v>1</v>
      </c>
      <c r="B2" s="2"/>
      <c r="C2" s="3"/>
      <c r="D2" s="4" t="s">
        <v>2</v>
      </c>
      <c r="E2" s="4"/>
      <c r="F2" s="4"/>
      <c r="G2" s="4"/>
      <c r="H2" s="2" t="s">
        <v>3</v>
      </c>
      <c r="I2" s="2"/>
      <c r="J2" s="3"/>
      <c r="K2" s="3"/>
      <c r="L2" s="3"/>
    </row>
    <row r="3" ht="30" customHeight="1" spans="1:12" x14ac:dyDescent="0.25">
      <c r="A3" s="4" t="s">
        <v>4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</row>
    <row r="4" ht="20" customHeight="1" spans="1:12" x14ac:dyDescent="0.25">
      <c r="A4" s="5" t="s">
        <v>5</v>
      </c>
      <c r="B4" s="5" t="s">
        <v>6</v>
      </c>
      <c r="C4" s="5" t="s">
        <v>7</v>
      </c>
      <c r="D4" s="5" t="s">
        <v>8</v>
      </c>
      <c r="E4" s="5" t="s">
        <v>9</v>
      </c>
      <c r="F4" s="5" t="s">
        <v>10</v>
      </c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</row>
    <row r="5" ht="20" customHeight="1" spans="1:12" x14ac:dyDescent="0.25">
      <c r="A5" s="6">
        <v>1</v>
      </c>
      <c r="B5" s="3"/>
      <c r="C5" s="3"/>
      <c r="D5" s="3"/>
      <c r="E5" s="3"/>
      <c r="F5" s="7"/>
      <c r="G5" s="3"/>
      <c r="H5" s="3"/>
      <c r="I5" s="7"/>
      <c r="J5" s="7"/>
      <c r="K5" s="7">
        <f>IF(F5="","",F5-I5-J5)</f>
      </c>
      <c r="L5" s="8">
        <f>IF(F5="","",IF(H5="",IF($C$2&gt;G5,"期日超過","未入金"),IF(K5=0,"入金済",IF(K5&gt;0,"不足（確認）","過入金（確認）"))))</f>
      </c>
    </row>
    <row r="6" ht="20" customHeight="1" spans="1:12" x14ac:dyDescent="0.25">
      <c r="A6" s="6">
        <v>2</v>
      </c>
      <c r="B6" s="3"/>
      <c r="C6" s="3"/>
      <c r="D6" s="3"/>
      <c r="E6" s="3"/>
      <c r="F6" s="7"/>
      <c r="G6" s="3"/>
      <c r="H6" s="3"/>
      <c r="I6" s="7"/>
      <c r="J6" s="7"/>
      <c r="K6" s="7">
        <f>IF(F6="","",F6-I6-J6)</f>
      </c>
      <c r="L6" s="8">
        <f>IF(F6="","",IF(H6="",IF($C$2&gt;G6,"期日超過","未入金"),IF(K6=0,"入金済",IF(K6&gt;0,"不足（確認）","過入金（確認）"))))</f>
      </c>
    </row>
    <row r="7" ht="20" customHeight="1" spans="1:12" x14ac:dyDescent="0.25">
      <c r="A7" s="6">
        <v>3</v>
      </c>
      <c r="B7" s="3"/>
      <c r="C7" s="3"/>
      <c r="D7" s="3"/>
      <c r="E7" s="3"/>
      <c r="F7" s="7"/>
      <c r="G7" s="3"/>
      <c r="H7" s="3"/>
      <c r="I7" s="7"/>
      <c r="J7" s="7"/>
      <c r="K7" s="7">
        <f>IF(F7="","",F7-I7-J7)</f>
      </c>
      <c r="L7" s="8">
        <f>IF(F7="","",IF(H7="",IF($C$2&gt;G7,"期日超過","未入金"),IF(K7=0,"入金済",IF(K7&gt;0,"不足（確認）","過入金（確認）"))))</f>
      </c>
    </row>
    <row r="8" ht="20" customHeight="1" spans="1:12" x14ac:dyDescent="0.25">
      <c r="A8" s="6">
        <v>4</v>
      </c>
      <c r="B8" s="3"/>
      <c r="C8" s="3"/>
      <c r="D8" s="3"/>
      <c r="E8" s="3"/>
      <c r="F8" s="7"/>
      <c r="G8" s="3"/>
      <c r="H8" s="3"/>
      <c r="I8" s="7"/>
      <c r="J8" s="7"/>
      <c r="K8" s="7">
        <f>IF(F8="","",F8-I8-J8)</f>
      </c>
      <c r="L8" s="8">
        <f>IF(F8="","",IF(H8="",IF($C$2&gt;G8,"期日超過","未入金"),IF(K8=0,"入金済",IF(K8&gt;0,"不足（確認）","過入金（確認）"))))</f>
      </c>
    </row>
    <row r="9" ht="20" customHeight="1" spans="1:12" x14ac:dyDescent="0.25">
      <c r="A9" s="6">
        <v>5</v>
      </c>
      <c r="B9" s="3"/>
      <c r="C9" s="3"/>
      <c r="D9" s="3"/>
      <c r="E9" s="3"/>
      <c r="F9" s="7"/>
      <c r="G9" s="3"/>
      <c r="H9" s="3"/>
      <c r="I9" s="7"/>
      <c r="J9" s="7"/>
      <c r="K9" s="7">
        <f>IF(F9="","",F9-I9-J9)</f>
      </c>
      <c r="L9" s="8">
        <f>IF(F9="","",IF(H9="",IF($C$2&gt;G9,"期日超過","未入金"),IF(K9=0,"入金済",IF(K9&gt;0,"不足（確認）","過入金（確認）"))))</f>
      </c>
    </row>
    <row r="10" ht="20" customHeight="1" spans="1:12" x14ac:dyDescent="0.25">
      <c r="A10" s="6">
        <v>6</v>
      </c>
      <c r="B10" s="3"/>
      <c r="C10" s="3"/>
      <c r="D10" s="3"/>
      <c r="E10" s="3"/>
      <c r="F10" s="7"/>
      <c r="G10" s="3"/>
      <c r="H10" s="3"/>
      <c r="I10" s="7"/>
      <c r="J10" s="7"/>
      <c r="K10" s="7">
        <f>IF(F10="","",F10-I10-J10)</f>
      </c>
      <c r="L10" s="8">
        <f>IF(F10="","",IF(H10="",IF($C$2&gt;G10,"期日超過","未入金"),IF(K10=0,"入金済",IF(K10&gt;0,"不足（確認）","過入金（確認）"))))</f>
      </c>
    </row>
    <row r="11" ht="20" customHeight="1" spans="1:12" x14ac:dyDescent="0.25">
      <c r="A11" s="6">
        <v>7</v>
      </c>
      <c r="B11" s="3"/>
      <c r="C11" s="3"/>
      <c r="D11" s="3"/>
      <c r="E11" s="3"/>
      <c r="F11" s="7"/>
      <c r="G11" s="3"/>
      <c r="H11" s="3"/>
      <c r="I11" s="7"/>
      <c r="J11" s="7"/>
      <c r="K11" s="7">
        <f>IF(F11="","",F11-I11-J11)</f>
      </c>
      <c r="L11" s="8">
        <f>IF(F11="","",IF(H11="",IF($C$2&gt;G11,"期日超過","未入金"),IF(K11=0,"入金済",IF(K11&gt;0,"不足（確認）","過入金（確認）"))))</f>
      </c>
    </row>
    <row r="12" ht="20" customHeight="1" spans="1:12" x14ac:dyDescent="0.25">
      <c r="A12" s="6">
        <v>8</v>
      </c>
      <c r="B12" s="3"/>
      <c r="C12" s="3"/>
      <c r="D12" s="3"/>
      <c r="E12" s="3"/>
      <c r="F12" s="7"/>
      <c r="G12" s="3"/>
      <c r="H12" s="3"/>
      <c r="I12" s="7"/>
      <c r="J12" s="7"/>
      <c r="K12" s="7">
        <f>IF(F12="","",F12-I12-J12)</f>
      </c>
      <c r="L12" s="8">
        <f>IF(F12="","",IF(H12="",IF($C$2&gt;G12,"期日超過","未入金"),IF(K12=0,"入金済",IF(K12&gt;0,"不足（確認）","過入金（確認）"))))</f>
      </c>
    </row>
    <row r="13" ht="20" customHeight="1" spans="1:12" x14ac:dyDescent="0.25">
      <c r="A13" s="6">
        <v>9</v>
      </c>
      <c r="B13" s="3"/>
      <c r="C13" s="3"/>
      <c r="D13" s="3"/>
      <c r="E13" s="3"/>
      <c r="F13" s="7"/>
      <c r="G13" s="3"/>
      <c r="H13" s="3"/>
      <c r="I13" s="7"/>
      <c r="J13" s="7"/>
      <c r="K13" s="7">
        <f>IF(F13="","",F13-I13-J13)</f>
      </c>
      <c r="L13" s="8">
        <f>IF(F13="","",IF(H13="",IF($C$2&gt;G13,"期日超過","未入金"),IF(K13=0,"入金済",IF(K13&gt;0,"不足（確認）","過入金（確認）"))))</f>
      </c>
    </row>
    <row r="14" ht="20" customHeight="1" spans="1:12" x14ac:dyDescent="0.25">
      <c r="A14" s="6">
        <v>10</v>
      </c>
      <c r="B14" s="3"/>
      <c r="C14" s="3"/>
      <c r="D14" s="3"/>
      <c r="E14" s="3"/>
      <c r="F14" s="7"/>
      <c r="G14" s="3"/>
      <c r="H14" s="3"/>
      <c r="I14" s="7"/>
      <c r="J14" s="7"/>
      <c r="K14" s="7">
        <f>IF(F14="","",F14-I14-J14)</f>
      </c>
      <c r="L14" s="8">
        <f>IF(F14="","",IF(H14="",IF($C$2&gt;G14,"期日超過","未入金"),IF(K14=0,"入金済",IF(K14&gt;0,"不足（確認）","過入金（確認）"))))</f>
      </c>
    </row>
    <row r="15" ht="20" customHeight="1" spans="1:12" x14ac:dyDescent="0.25">
      <c r="A15" s="6">
        <v>11</v>
      </c>
      <c r="B15" s="3"/>
      <c r="C15" s="3"/>
      <c r="D15" s="3"/>
      <c r="E15" s="3"/>
      <c r="F15" s="7"/>
      <c r="G15" s="3"/>
      <c r="H15" s="3"/>
      <c r="I15" s="7"/>
      <c r="J15" s="7"/>
      <c r="K15" s="7">
        <f>IF(F15="","",F15-I15-J15)</f>
      </c>
      <c r="L15" s="8">
        <f>IF(F15="","",IF(H15="",IF($C$2&gt;G15,"期日超過","未入金"),IF(K15=0,"入金済",IF(K15&gt;0,"不足（確認）","過入金（確認）"))))</f>
      </c>
    </row>
    <row r="16" ht="20" customHeight="1" spans="1:12" x14ac:dyDescent="0.25">
      <c r="A16" s="6">
        <v>12</v>
      </c>
      <c r="B16" s="3"/>
      <c r="C16" s="3"/>
      <c r="D16" s="3"/>
      <c r="E16" s="3"/>
      <c r="F16" s="7"/>
      <c r="G16" s="3"/>
      <c r="H16" s="3"/>
      <c r="I16" s="7"/>
      <c r="J16" s="7"/>
      <c r="K16" s="7">
        <f>IF(F16="","",F16-I16-J16)</f>
      </c>
      <c r="L16" s="8">
        <f>IF(F16="","",IF(H16="",IF($C$2&gt;G16,"期日超過","未入金"),IF(K16=0,"入金済",IF(K16&gt;0,"不足（確認）","過入金（確認）"))))</f>
      </c>
    </row>
    <row r="17" ht="20" customHeight="1" spans="1:12" x14ac:dyDescent="0.25">
      <c r="A17" s="6">
        <v>13</v>
      </c>
      <c r="B17" s="3"/>
      <c r="C17" s="3"/>
      <c r="D17" s="3"/>
      <c r="E17" s="3"/>
      <c r="F17" s="7"/>
      <c r="G17" s="3"/>
      <c r="H17" s="3"/>
      <c r="I17" s="7"/>
      <c r="J17" s="7"/>
      <c r="K17" s="7">
        <f>IF(F17="","",F17-I17-J17)</f>
      </c>
      <c r="L17" s="8">
        <f>IF(F17="","",IF(H17="",IF($C$2&gt;G17,"期日超過","未入金"),IF(K17=0,"入金済",IF(K17&gt;0,"不足（確認）","過入金（確認）"))))</f>
      </c>
    </row>
    <row r="18" ht="20" customHeight="1" spans="1:12" x14ac:dyDescent="0.25">
      <c r="A18" s="6">
        <v>14</v>
      </c>
      <c r="B18" s="3"/>
      <c r="C18" s="3"/>
      <c r="D18" s="3"/>
      <c r="E18" s="3"/>
      <c r="F18" s="7"/>
      <c r="G18" s="3"/>
      <c r="H18" s="3"/>
      <c r="I18" s="7"/>
      <c r="J18" s="7"/>
      <c r="K18" s="7">
        <f>IF(F18="","",F18-I18-J18)</f>
      </c>
      <c r="L18" s="8">
        <f>IF(F18="","",IF(H18="",IF($C$2&gt;G18,"期日超過","未入金"),IF(K18=0,"入金済",IF(K18&gt;0,"不足（確認）","過入金（確認）"))))</f>
      </c>
    </row>
    <row r="19" ht="20" customHeight="1" spans="1:12" x14ac:dyDescent="0.25">
      <c r="A19" s="6">
        <v>15</v>
      </c>
      <c r="B19" s="3"/>
      <c r="C19" s="3"/>
      <c r="D19" s="3"/>
      <c r="E19" s="3"/>
      <c r="F19" s="7"/>
      <c r="G19" s="3"/>
      <c r="H19" s="3"/>
      <c r="I19" s="7"/>
      <c r="J19" s="7"/>
      <c r="K19" s="7">
        <f>IF(F19="","",F19-I19-J19)</f>
      </c>
      <c r="L19" s="8">
        <f>IF(F19="","",IF(H19="",IF($C$2&gt;G19,"期日超過","未入金"),IF(K19=0,"入金済",IF(K19&gt;0,"不足（確認）","過入金（確認）"))))</f>
      </c>
    </row>
    <row r="20" ht="20" customHeight="1" x14ac:dyDescent="0.25"/>
    <row r="21" ht="20" customHeight="1" spans="1:12" x14ac:dyDescent="0.25">
      <c r="A21" s="2" t="s">
        <v>17</v>
      </c>
      <c r="B21" s="2"/>
      <c r="C21" s="7">
        <f>SUM(F5:F19)</f>
        <v>0</v>
      </c>
      <c r="D21" s="2" t="s">
        <v>18</v>
      </c>
      <c r="E21" s="2"/>
      <c r="F21" s="7">
        <f>SUM(I5:I19)</f>
        <v>0</v>
      </c>
      <c r="G21" s="2" t="s">
        <v>19</v>
      </c>
      <c r="H21" s="2"/>
      <c r="I21" s="7">
        <f>SUM(J5:J19)</f>
        <v>0</v>
      </c>
      <c r="J21" s="2" t="s">
        <v>20</v>
      </c>
      <c r="K21" s="2"/>
      <c r="L21" s="7">
        <f>SUMIF(L5:L19,"未入金",F5:F19)+SUMIF(L5:L19,"期日超過",F5:F19)</f>
        <v>0</v>
      </c>
    </row>
    <row r="22" ht="20" customHeight="1" spans="1:12" x14ac:dyDescent="0.25">
      <c r="A22" s="2" t="s">
        <v>21</v>
      </c>
      <c r="B22" s="2"/>
      <c r="C22" s="6">
        <f>COUNTIF(L5:L19,"未入金")</f>
        <v>0</v>
      </c>
      <c r="D22" s="2" t="s">
        <v>22</v>
      </c>
      <c r="E22" s="2"/>
      <c r="F22" s="6">
        <f>COUNTIF(L5:L19,"期日超過")</f>
        <v>0</v>
      </c>
      <c r="G22" s="2" t="s">
        <v>23</v>
      </c>
      <c r="H22" s="2"/>
      <c r="I22" s="6">
        <f>COUNTIF(L5:L19,"不足（確認）")+COUNTIF(L5:L19,"過入金（確認）")</f>
        <v>0</v>
      </c>
      <c r="J22" s="2" t="s">
        <v>24</v>
      </c>
      <c r="K22" s="2"/>
      <c r="L22" s="6">
        <f>COUNTIF(L5:L19,"入金済")</f>
        <v>0</v>
      </c>
    </row>
    <row r="23" ht="20" customHeight="1" spans="1:12" x14ac:dyDescent="0.25">
      <c r="A23" s="4" t="s">
        <v>25</v>
      </c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</row>
  </sheetData>
  <mergeCells count="15">
    <mergeCell ref="A1:L1"/>
    <mergeCell ref="A2:B2"/>
    <mergeCell ref="D2:G2"/>
    <mergeCell ref="H2:I2"/>
    <mergeCell ref="J2:L2"/>
    <mergeCell ref="A3:L3"/>
    <mergeCell ref="A21:B21"/>
    <mergeCell ref="D21:E21"/>
    <mergeCell ref="G21:H21"/>
    <mergeCell ref="J21:K21"/>
    <mergeCell ref="A22:B22"/>
    <mergeCell ref="D22:E22"/>
    <mergeCell ref="G22:H22"/>
    <mergeCell ref="J22:K22"/>
    <mergeCell ref="A23:L23"/>
  </mergeCells>
  <pageMargins left="0.39" right="0.39" top="0.39" bottom="0.39" header="0.2" footer="0.2"/>
  <pageSetup paperSize="9" orientation="landscape" horizontalDpi="4294967295" verticalDpi="4294967295" scale="100" fitToWidth="1" fitToHeight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23"/>
  <sheetViews>
    <sheetView workbookViewId="0" showGridLines="0"/>
  </sheetViews>
  <sheetFormatPr defaultRowHeight="15" outlineLevelRow="0" outlineLevelCol="0" x14ac:dyDescent="55"/>
  <cols>
    <col min="1" max="1" width="6" customWidth="1"/>
    <col min="2" max="2" width="24" customWidth="1"/>
    <col min="3" max="3" width="18" customWidth="1"/>
    <col min="4" max="4" width="13" customWidth="1"/>
    <col min="5" max="5" width="11" customWidth="1"/>
    <col min="6" max="6" width="13" customWidth="1"/>
    <col min="7" max="8" width="11" customWidth="1"/>
    <col min="9" max="9" width="13" customWidth="1"/>
    <col min="10" max="10" width="12" customWidth="1"/>
    <col min="11" max="11" width="11" customWidth="1"/>
    <col min="12" max="12" width="14" customWidth="1"/>
  </cols>
  <sheetData>
    <row r="1" ht="28" customHeight="1" spans="1:12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ht="20" customHeight="1" spans="1:12" x14ac:dyDescent="0.25">
      <c r="A2" s="2" t="s">
        <v>1</v>
      </c>
      <c r="B2" s="2"/>
      <c r="C2" s="9">
        <v>46331</v>
      </c>
      <c r="D2" s="4" t="s">
        <v>2</v>
      </c>
      <c r="E2" s="4"/>
      <c r="F2" s="4"/>
      <c r="G2" s="4"/>
      <c r="H2" s="2" t="s">
        <v>3</v>
      </c>
      <c r="I2" s="2"/>
      <c r="J2" s="3" t="s">
        <v>26</v>
      </c>
      <c r="K2" s="3"/>
      <c r="L2" s="3"/>
    </row>
    <row r="3" ht="30" customHeight="1" spans="1:12" x14ac:dyDescent="0.25">
      <c r="A3" s="4" t="s">
        <v>4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</row>
    <row r="4" ht="20" customHeight="1" spans="1:12" x14ac:dyDescent="0.25">
      <c r="A4" s="5" t="s">
        <v>5</v>
      </c>
      <c r="B4" s="5" t="s">
        <v>6</v>
      </c>
      <c r="C4" s="5" t="s">
        <v>7</v>
      </c>
      <c r="D4" s="5" t="s">
        <v>8</v>
      </c>
      <c r="E4" s="5" t="s">
        <v>9</v>
      </c>
      <c r="F4" s="5" t="s">
        <v>10</v>
      </c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</row>
    <row r="5" ht="20" customHeight="1" spans="1:12" x14ac:dyDescent="0.25">
      <c r="A5" s="6">
        <v>1</v>
      </c>
      <c r="B5" s="3" t="s">
        <v>27</v>
      </c>
      <c r="C5" s="3" t="s">
        <v>28</v>
      </c>
      <c r="D5" s="3" t="s">
        <v>29</v>
      </c>
      <c r="E5" s="9">
        <v>46239</v>
      </c>
      <c r="F5" s="7">
        <v>1485000</v>
      </c>
      <c r="G5" s="9">
        <v>46265</v>
      </c>
      <c r="H5" s="9">
        <v>46265</v>
      </c>
      <c r="I5" s="7">
        <v>1485000</v>
      </c>
      <c r="J5" s="7">
        <v>0</v>
      </c>
      <c r="K5" s="7">
        <f>IF(F5="","",F5-I5-J5)</f>
        <v>0</v>
      </c>
      <c r="L5" s="8" t="str">
        <f>IF(F5="","",IF(H5="",IF($C$2&gt;G5,"期日超過","未入金"),IF(K5=0,"入金済",IF(K5&gt;0,"不足（確認）","過入金（確認）"))))</f>
        <v>入金済</v>
      </c>
    </row>
    <row r="6" ht="20" customHeight="1" spans="1:12" x14ac:dyDescent="0.25">
      <c r="A6" s="6">
        <v>2</v>
      </c>
      <c r="B6" s="3" t="s">
        <v>30</v>
      </c>
      <c r="C6" s="3" t="s">
        <v>28</v>
      </c>
      <c r="D6" s="3" t="s">
        <v>31</v>
      </c>
      <c r="E6" s="9">
        <v>46270</v>
      </c>
      <c r="F6" s="7">
        <v>2091474</v>
      </c>
      <c r="G6" s="9">
        <v>46295</v>
      </c>
      <c r="H6" s="9">
        <v>46295</v>
      </c>
      <c r="I6" s="7">
        <v>2086019</v>
      </c>
      <c r="J6" s="7">
        <v>5455</v>
      </c>
      <c r="K6" s="7">
        <f>IF(F6="","",F6-I6-J6)</f>
        <v>0</v>
      </c>
      <c r="L6" s="8" t="str">
        <f>IF(F6="","",IF(H6="",IF($C$2&gt;G6,"期日超過","未入金"),IF(K6=0,"入金済",IF(K6&gt;0,"不足（確認）","過入金（確認）"))))</f>
        <v>入金済</v>
      </c>
    </row>
    <row r="7" ht="20" customHeight="1" spans="1:12" x14ac:dyDescent="0.25">
      <c r="A7" s="6">
        <v>3</v>
      </c>
      <c r="B7" s="3" t="s">
        <v>32</v>
      </c>
      <c r="C7" s="3" t="s">
        <v>28</v>
      </c>
      <c r="D7" s="3" t="s">
        <v>33</v>
      </c>
      <c r="E7" s="9">
        <v>46290</v>
      </c>
      <c r="F7" s="7">
        <v>418000</v>
      </c>
      <c r="G7" s="9">
        <v>46326</v>
      </c>
      <c r="H7" s="9">
        <v>46326</v>
      </c>
      <c r="I7" s="7">
        <v>417340</v>
      </c>
      <c r="J7" s="7">
        <v>0</v>
      </c>
      <c r="K7" s="7">
        <f>IF(F7="","",F7-I7-J7)</f>
        <v>660</v>
      </c>
      <c r="L7" s="8" t="str">
        <f>IF(F7="","",IF(H7="",IF($C$2&gt;G7,"期日超過","未入金"),IF(K7=0,"入金済",IF(K7&gt;0,"不足（確認）","過入金（確認）"))))</f>
        <v>不足（確認）</v>
      </c>
    </row>
    <row r="8" ht="20" customHeight="1" spans="1:12" x14ac:dyDescent="0.25">
      <c r="A8" s="6">
        <v>4</v>
      </c>
      <c r="B8" s="3" t="s">
        <v>34</v>
      </c>
      <c r="C8" s="3" t="s">
        <v>28</v>
      </c>
      <c r="D8" s="3" t="s">
        <v>35</v>
      </c>
      <c r="E8" s="9">
        <v>46300</v>
      </c>
      <c r="F8" s="7">
        <v>2708739</v>
      </c>
      <c r="G8" s="9">
        <v>46326</v>
      </c>
      <c r="H8" s="9">
        <v>46326</v>
      </c>
      <c r="I8" s="7">
        <v>2700613</v>
      </c>
      <c r="J8" s="7">
        <v>8126</v>
      </c>
      <c r="K8" s="7">
        <f>IF(F8="","",F8-I8-J8)</f>
        <v>0</v>
      </c>
      <c r="L8" s="8" t="str">
        <f>IF(F8="","",IF(H8="",IF($C$2&gt;G8,"期日超過","未入金"),IF(K8=0,"入金済",IF(K8&gt;0,"不足（確認）","過入金（確認）"))))</f>
        <v>入金済</v>
      </c>
    </row>
    <row r="9" ht="20" customHeight="1" spans="1:12" x14ac:dyDescent="0.25">
      <c r="A9" s="6">
        <v>5</v>
      </c>
      <c r="B9" s="3" t="s">
        <v>36</v>
      </c>
      <c r="C9" s="3" t="s">
        <v>37</v>
      </c>
      <c r="D9" s="3" t="s">
        <v>38</v>
      </c>
      <c r="E9" s="9">
        <v>46305</v>
      </c>
      <c r="F9" s="7">
        <v>660000</v>
      </c>
      <c r="G9" s="9">
        <v>46326</v>
      </c>
      <c r="H9" s="3"/>
      <c r="I9" s="7"/>
      <c r="J9" s="7"/>
      <c r="K9" s="7">
        <f>IF(F9="","",F9-I9-J9)</f>
        <v>660000</v>
      </c>
      <c r="L9" s="8" t="str">
        <f>IF(F9="","",IF(H9="",IF($C$2&gt;G9,"期日超過","未入金"),IF(K9=0,"入金済",IF(K9&gt;0,"不足（確認）","過入金（確認）"))))</f>
        <v>期日超過</v>
      </c>
    </row>
    <row r="10" ht="20" customHeight="1" spans="1:12" x14ac:dyDescent="0.25">
      <c r="A10" s="6">
        <v>6</v>
      </c>
      <c r="B10" s="3" t="s">
        <v>39</v>
      </c>
      <c r="C10" s="3" t="s">
        <v>28</v>
      </c>
      <c r="D10" s="3" t="s">
        <v>40</v>
      </c>
      <c r="E10" s="9">
        <v>46315</v>
      </c>
      <c r="F10" s="7">
        <v>1045000</v>
      </c>
      <c r="G10" s="9">
        <v>46356</v>
      </c>
      <c r="H10" s="9">
        <v>46330</v>
      </c>
      <c r="I10" s="7">
        <v>1050000</v>
      </c>
      <c r="J10" s="7">
        <v>0</v>
      </c>
      <c r="K10" s="7">
        <f>IF(F10="","",F10-I10-J10)</f>
        <v>-5000</v>
      </c>
      <c r="L10" s="8" t="str">
        <f>IF(F10="","",IF(H10="",IF($C$2&gt;G10,"期日超過","未入金"),IF(K10=0,"入金済",IF(K10&gt;0,"不足（確認）","過入金（確認）"))))</f>
        <v>過入金（確認）</v>
      </c>
    </row>
    <row r="11" ht="20" customHeight="1" spans="1:12" x14ac:dyDescent="0.25">
      <c r="A11" s="6">
        <v>7</v>
      </c>
      <c r="B11" s="3" t="s">
        <v>41</v>
      </c>
      <c r="C11" s="3" t="s">
        <v>28</v>
      </c>
      <c r="D11" s="3" t="s">
        <v>42</v>
      </c>
      <c r="E11" s="9">
        <v>46320</v>
      </c>
      <c r="F11" s="7">
        <v>88000</v>
      </c>
      <c r="G11" s="9">
        <v>46356</v>
      </c>
      <c r="H11" s="3"/>
      <c r="I11" s="7"/>
      <c r="J11" s="7"/>
      <c r="K11" s="7">
        <f>IF(F11="","",F11-I11-J11)</f>
        <v>88000</v>
      </c>
      <c r="L11" s="8" t="str">
        <f>IF(F11="","",IF(H11="",IF($C$2&gt;G11,"期日超過","未入金"),IF(K11=0,"入金済",IF(K11&gt;0,"不足（確認）","過入金（確認）"))))</f>
        <v>未入金</v>
      </c>
    </row>
    <row r="12" ht="20" customHeight="1" spans="1:12" x14ac:dyDescent="0.25">
      <c r="A12" s="6">
        <v>8</v>
      </c>
      <c r="B12" s="3" t="s">
        <v>43</v>
      </c>
      <c r="C12" s="3" t="s">
        <v>28</v>
      </c>
      <c r="D12" s="3" t="s">
        <v>44</v>
      </c>
      <c r="E12" s="9">
        <v>46331</v>
      </c>
      <c r="F12" s="7">
        <v>3102852</v>
      </c>
      <c r="G12" s="9">
        <v>46356</v>
      </c>
      <c r="H12" s="3"/>
      <c r="I12" s="7"/>
      <c r="J12" s="7"/>
      <c r="K12" s="7">
        <f>IF(F12="","",F12-I12-J12)</f>
        <v>3102852</v>
      </c>
      <c r="L12" s="8" t="str">
        <f>IF(F12="","",IF(H12="",IF($C$2&gt;G12,"期日超過","未入金"),IF(K12=0,"入金済",IF(K12&gt;0,"不足（確認）","過入金（確認）"))))</f>
        <v>未入金</v>
      </c>
    </row>
    <row r="13" ht="20" customHeight="1" spans="1:12" x14ac:dyDescent="0.25">
      <c r="A13" s="6">
        <v>9</v>
      </c>
      <c r="B13" s="3"/>
      <c r="C13" s="3"/>
      <c r="D13" s="3"/>
      <c r="E13" s="3"/>
      <c r="F13" s="7"/>
      <c r="G13" s="3"/>
      <c r="H13" s="3"/>
      <c r="I13" s="7"/>
      <c r="J13" s="7"/>
      <c r="K13" s="7">
        <f>IF(F13="","",F13-I13-J13)</f>
      </c>
      <c r="L13" s="8">
        <f>IF(F13="","",IF(H13="",IF($C$2&gt;G13,"期日超過","未入金"),IF(K13=0,"入金済",IF(K13&gt;0,"不足（確認）","過入金（確認）"))))</f>
      </c>
    </row>
    <row r="14" ht="20" customHeight="1" spans="1:12" x14ac:dyDescent="0.25">
      <c r="A14" s="6">
        <v>10</v>
      </c>
      <c r="B14" s="3"/>
      <c r="C14" s="3"/>
      <c r="D14" s="3"/>
      <c r="E14" s="3"/>
      <c r="F14" s="7"/>
      <c r="G14" s="3"/>
      <c r="H14" s="3"/>
      <c r="I14" s="7"/>
      <c r="J14" s="7"/>
      <c r="K14" s="7">
        <f>IF(F14="","",F14-I14-J14)</f>
      </c>
      <c r="L14" s="8">
        <f>IF(F14="","",IF(H14="",IF($C$2&gt;G14,"期日超過","未入金"),IF(K14=0,"入金済",IF(K14&gt;0,"不足（確認）","過入金（確認）"))))</f>
      </c>
    </row>
    <row r="15" ht="20" customHeight="1" spans="1:12" x14ac:dyDescent="0.25">
      <c r="A15" s="6">
        <v>11</v>
      </c>
      <c r="B15" s="3"/>
      <c r="C15" s="3"/>
      <c r="D15" s="3"/>
      <c r="E15" s="3"/>
      <c r="F15" s="7"/>
      <c r="G15" s="3"/>
      <c r="H15" s="3"/>
      <c r="I15" s="7"/>
      <c r="J15" s="7"/>
      <c r="K15" s="7">
        <f>IF(F15="","",F15-I15-J15)</f>
      </c>
      <c r="L15" s="8">
        <f>IF(F15="","",IF(H15="",IF($C$2&gt;G15,"期日超過","未入金"),IF(K15=0,"入金済",IF(K15&gt;0,"不足（確認）","過入金（確認）"))))</f>
      </c>
    </row>
    <row r="16" ht="20" customHeight="1" spans="1:12" x14ac:dyDescent="0.25">
      <c r="A16" s="6">
        <v>12</v>
      </c>
      <c r="B16" s="3"/>
      <c r="C16" s="3"/>
      <c r="D16" s="3"/>
      <c r="E16" s="3"/>
      <c r="F16" s="7"/>
      <c r="G16" s="3"/>
      <c r="H16" s="3"/>
      <c r="I16" s="7"/>
      <c r="J16" s="7"/>
      <c r="K16" s="7">
        <f>IF(F16="","",F16-I16-J16)</f>
      </c>
      <c r="L16" s="8">
        <f>IF(F16="","",IF(H16="",IF($C$2&gt;G16,"期日超過","未入金"),IF(K16=0,"入金済",IF(K16&gt;0,"不足（確認）","過入金（確認）"))))</f>
      </c>
    </row>
    <row r="17" ht="20" customHeight="1" spans="1:12" x14ac:dyDescent="0.25">
      <c r="A17" s="6">
        <v>13</v>
      </c>
      <c r="B17" s="3"/>
      <c r="C17" s="3"/>
      <c r="D17" s="3"/>
      <c r="E17" s="3"/>
      <c r="F17" s="7"/>
      <c r="G17" s="3"/>
      <c r="H17" s="3"/>
      <c r="I17" s="7"/>
      <c r="J17" s="7"/>
      <c r="K17" s="7">
        <f>IF(F17="","",F17-I17-J17)</f>
      </c>
      <c r="L17" s="8">
        <f>IF(F17="","",IF(H17="",IF($C$2&gt;G17,"期日超過","未入金"),IF(K17=0,"入金済",IF(K17&gt;0,"不足（確認）","過入金（確認）"))))</f>
      </c>
    </row>
    <row r="18" ht="20" customHeight="1" spans="1:12" x14ac:dyDescent="0.25">
      <c r="A18" s="6">
        <v>14</v>
      </c>
      <c r="B18" s="3"/>
      <c r="C18" s="3"/>
      <c r="D18" s="3"/>
      <c r="E18" s="3"/>
      <c r="F18" s="7"/>
      <c r="G18" s="3"/>
      <c r="H18" s="3"/>
      <c r="I18" s="7"/>
      <c r="J18" s="7"/>
      <c r="K18" s="7">
        <f>IF(F18="","",F18-I18-J18)</f>
      </c>
      <c r="L18" s="8">
        <f>IF(F18="","",IF(H18="",IF($C$2&gt;G18,"期日超過","未入金"),IF(K18=0,"入金済",IF(K18&gt;0,"不足（確認）","過入金（確認）"))))</f>
      </c>
    </row>
    <row r="19" ht="20" customHeight="1" spans="1:12" x14ac:dyDescent="0.25">
      <c r="A19" s="6">
        <v>15</v>
      </c>
      <c r="B19" s="3"/>
      <c r="C19" s="3"/>
      <c r="D19" s="3"/>
      <c r="E19" s="3"/>
      <c r="F19" s="7"/>
      <c r="G19" s="3"/>
      <c r="H19" s="3"/>
      <c r="I19" s="7"/>
      <c r="J19" s="7"/>
      <c r="K19" s="7">
        <f>IF(F19="","",F19-I19-J19)</f>
      </c>
      <c r="L19" s="8">
        <f>IF(F19="","",IF(H19="",IF($C$2&gt;G19,"期日超過","未入金"),IF(K19=0,"入金済",IF(K19&gt;0,"不足（確認）","過入金（確認）"))))</f>
      </c>
    </row>
    <row r="20" ht="20" customHeight="1" x14ac:dyDescent="0.25"/>
    <row r="21" ht="20" customHeight="1" spans="1:12" x14ac:dyDescent="0.25">
      <c r="A21" s="2" t="s">
        <v>17</v>
      </c>
      <c r="B21" s="2"/>
      <c r="C21" s="7">
        <f>SUM(F5:F19)</f>
        <v>11599065</v>
      </c>
      <c r="D21" s="2" t="s">
        <v>18</v>
      </c>
      <c r="E21" s="2"/>
      <c r="F21" s="7">
        <f>SUM(I5:I19)</f>
        <v>7738972</v>
      </c>
      <c r="G21" s="2" t="s">
        <v>19</v>
      </c>
      <c r="H21" s="2"/>
      <c r="I21" s="7">
        <f>SUM(J5:J19)</f>
        <v>13581</v>
      </c>
      <c r="J21" s="2" t="s">
        <v>20</v>
      </c>
      <c r="K21" s="2"/>
      <c r="L21" s="7">
        <f>SUMIF(L5:L19,"未入金",F5:F19)+SUMIF(L5:L19,"期日超過",F5:F19)</f>
        <v>3850852</v>
      </c>
    </row>
    <row r="22" ht="20" customHeight="1" spans="1:12" x14ac:dyDescent="0.25">
      <c r="A22" s="2" t="s">
        <v>21</v>
      </c>
      <c r="B22" s="2"/>
      <c r="C22" s="6">
        <f>COUNTIF(L5:L19,"未入金")</f>
        <v>2</v>
      </c>
      <c r="D22" s="2" t="s">
        <v>22</v>
      </c>
      <c r="E22" s="2"/>
      <c r="F22" s="6">
        <f>COUNTIF(L5:L19,"期日超過")</f>
        <v>1</v>
      </c>
      <c r="G22" s="2" t="s">
        <v>23</v>
      </c>
      <c r="H22" s="2"/>
      <c r="I22" s="6">
        <f>COUNTIF(L5:L19,"不足（確認）")+COUNTIF(L5:L19,"過入金（確認）")</f>
        <v>2</v>
      </c>
      <c r="J22" s="2" t="s">
        <v>24</v>
      </c>
      <c r="K22" s="2"/>
      <c r="L22" s="6">
        <f>COUNTIF(L5:L19,"入金済")</f>
        <v>3</v>
      </c>
    </row>
    <row r="23" ht="20" customHeight="1" spans="1:12" x14ac:dyDescent="0.25">
      <c r="A23" s="4" t="s">
        <v>25</v>
      </c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</row>
  </sheetData>
  <mergeCells count="15">
    <mergeCell ref="A1:L1"/>
    <mergeCell ref="A2:B2"/>
    <mergeCell ref="D2:G2"/>
    <mergeCell ref="H2:I2"/>
    <mergeCell ref="J2:L2"/>
    <mergeCell ref="A3:L3"/>
    <mergeCell ref="A21:B21"/>
    <mergeCell ref="D21:E21"/>
    <mergeCell ref="G21:H21"/>
    <mergeCell ref="J21:K21"/>
    <mergeCell ref="A22:B22"/>
    <mergeCell ref="D22:E22"/>
    <mergeCell ref="G22:H22"/>
    <mergeCell ref="J22:K22"/>
    <mergeCell ref="A23:L23"/>
  </mergeCells>
  <pageMargins left="0.39" right="0.39" top="0.39" bottom="0.39" header="0.2" footer="0.2"/>
  <pageSetup paperSize="9" orientation="landscape" horizontalDpi="4294967295" verticalDpi="4294967295" scale="100" fitToWidth="1" fitToHeight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11"/>
  <sheetViews>
    <sheetView workbookViewId="0" showGridLines="0"/>
  </sheetViews>
  <sheetFormatPr defaultRowHeight="15" outlineLevelRow="0" outlineLevelCol="0" x14ac:dyDescent="55"/>
  <cols>
    <col min="1" max="1" width="24" customWidth="1"/>
    <col min="2" max="2" width="72" customWidth="1"/>
  </cols>
  <sheetData>
    <row r="1" ht="28" customHeight="1" spans="1:2" x14ac:dyDescent="0.25">
      <c r="A1" s="1" t="s">
        <v>0</v>
      </c>
      <c r="B1" s="1"/>
    </row>
    <row r="2" ht="20" customHeight="1" spans="1:2" x14ac:dyDescent="0.25">
      <c r="A2" s="2" t="s">
        <v>45</v>
      </c>
      <c r="B2" s="8" t="s">
        <v>46</v>
      </c>
    </row>
    <row r="3" ht="20" customHeight="1" spans="1:2" x14ac:dyDescent="0.25">
      <c r="A3" s="2" t="s">
        <v>47</v>
      </c>
      <c r="B3" s="8" t="s">
        <v>48</v>
      </c>
    </row>
    <row r="4" ht="20" customHeight="1" spans="1:2" x14ac:dyDescent="0.25">
      <c r="A4" s="2" t="s">
        <v>49</v>
      </c>
      <c r="B4" s="8" t="s">
        <v>50</v>
      </c>
    </row>
    <row r="5" ht="20" customHeight="1" spans="1:2" x14ac:dyDescent="0.25">
      <c r="A5" s="2" t="s">
        <v>51</v>
      </c>
      <c r="B5" s="8" t="s">
        <v>52</v>
      </c>
    </row>
    <row r="6" ht="20" customHeight="1" spans="1:2" x14ac:dyDescent="0.25">
      <c r="A6" s="2" t="s">
        <v>53</v>
      </c>
      <c r="B6" s="8" t="s">
        <v>54</v>
      </c>
    </row>
    <row r="7" ht="20" customHeight="1" spans="1:2" x14ac:dyDescent="0.25">
      <c r="A7" s="2" t="s">
        <v>55</v>
      </c>
      <c r="B7" s="8" t="s">
        <v>56</v>
      </c>
    </row>
    <row r="8" ht="20" customHeight="1" spans="1:2" x14ac:dyDescent="0.25">
      <c r="A8" s="2" t="s">
        <v>57</v>
      </c>
      <c r="B8" s="8" t="s">
        <v>58</v>
      </c>
    </row>
    <row r="9" ht="20" customHeight="1" spans="1:2" x14ac:dyDescent="0.25">
      <c r="A9" s="2" t="s">
        <v>59</v>
      </c>
      <c r="B9" s="8" t="s">
        <v>60</v>
      </c>
    </row>
    <row r="10" ht="20" customHeight="1" spans="1:2" x14ac:dyDescent="0.25">
      <c r="A10" s="2" t="s">
        <v>61</v>
      </c>
      <c r="B10" s="8" t="s">
        <v>62</v>
      </c>
    </row>
    <row r="11" ht="20" customHeight="1" spans="1:2" x14ac:dyDescent="0.25">
      <c r="A11" s="2" t="s">
        <v>63</v>
      </c>
      <c r="B11" s="8" t="s">
        <v>64</v>
      </c>
    </row>
  </sheetData>
  <mergeCells count="1">
    <mergeCell ref="A1:B1"/>
  </mergeCells>
  <pageMargins left="0.39" right="0.39" top="0.39" bottom="0.39" header="0.2" footer="0.2"/>
  <pageSetup paperSize="9" orientation="landscape" horizontalDpi="4294967295" verticalDpi="4294967295" scale="100" fitToWidth="1" fitToHeigh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記入用</vt:lpstr>
      <vt:lpstr>記入例</vt:lpstr>
      <vt:lpstr>説明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請求フクロウ（FUKULO／合同会社商陣）</dc:creator>
  <dc:title/>
  <dc:subject/>
  <dc:description/>
  <cp:keywords/>
  <cp:category/>
  <cp:lastModifiedBy>Unknown</cp:lastModifiedBy>
  <dcterms:created xsi:type="dcterms:W3CDTF">2026-10-03T00:00:00Z</dcterms:created>
  <dcterms:modified xsi:type="dcterms:W3CDTF">2026-10-03T00:00:00Z</dcterms:modified>
</cp:coreProperties>
</file>