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bookViews>
    <workbookView xWindow="0" yWindow="0" windowWidth="12000" windowHeight="24000" firstSheet="0" activeTab="0"/>
  </bookViews>
  <sheets>
    <sheet sheetId="1" name="記入用" state="visible" r:id="rId4"/>
    <sheet sheetId="2" name="記入例" state="visible" r:id="rId5"/>
    <sheet sheetId="3" name="説明" state="visible" r:id="rId6"/>
  </sheets>
  <calcPr calcId="171027"/>
</workbook>
</file>

<file path=xl/sharedStrings.xml><?xml version="1.0" encoding="utf-8"?>
<sst xmlns="http://schemas.openxmlformats.org/spreadsheetml/2006/main" count="121" uniqueCount="84">
  <si>
    <t>請求日</t>
  </si>
  <si>
    <t>請求番号</t>
  </si>
  <si>
    <t>請求書</t>
  </si>
  <si>
    <t xml:space="preserve">　　　　　　　　　　　　御中</t>
  </si>
  <si>
    <t>請求者</t>
  </si>
  <si>
    <t>（住所）</t>
  </si>
  <si>
    <t>登録番号</t>
  </si>
  <si>
    <t>T</t>
  </si>
  <si>
    <t>連絡先</t>
  </si>
  <si>
    <t>下記のとおりご請求申し上げます。</t>
  </si>
  <si>
    <t>工事名称</t>
  </si>
  <si>
    <t>工事場所</t>
  </si>
  <si>
    <t>工期</t>
  </si>
  <si>
    <t>引渡日</t>
  </si>
  <si>
    <t>ご請求金額（税込・差引後）</t>
  </si>
  <si>
    <t>No.</t>
  </si>
  <si>
    <t>工種・名称</t>
  </si>
  <si>
    <t>数量</t>
  </si>
  <si>
    <t>単位</t>
  </si>
  <si>
    <t>単価</t>
  </si>
  <si>
    <t>金額（税抜）</t>
  </si>
  <si>
    <t>備考</t>
  </si>
  <si>
    <t>合計（税抜）</t>
  </si>
  <si>
    <t>値引き（端数の調整など。マイナスで入れる）</t>
  </si>
  <si>
    <t>10%対象の小計（税抜）</t>
  </si>
  <si>
    <t>消費税額（10%）</t>
  </si>
  <si>
    <t>1円未満切り捨て</t>
  </si>
  <si>
    <t>合計（税込）</t>
  </si>
  <si>
    <t>受け取った前払金（税込）</t>
  </si>
  <si>
    <t>差引ご請求額（税込）</t>
  </si>
  <si>
    <t>お支払期日</t>
  </si>
  <si>
    <t>振込手数料</t>
  </si>
  <si>
    <t>振込先</t>
  </si>
  <si>
    <t>消費税は、この請求書の10%対象の合計に10%を掛けて、1円未満を切り捨てています（1つの請求書につき税率ごとに1回。行ごとに計算して足しません）。前払金を差し引いても、適格請求書の金額（10%対象の小計と消費税額）は変わりません。</t>
  </si>
  <si>
    <t>2026年10月30日</t>
  </si>
  <si>
    <t>SK-2026-036</t>
  </si>
  <si>
    <t>株式会社サンプル建設 御中</t>
  </si>
  <si>
    <t>株式会社サンプル工業</t>
  </si>
  <si>
    <t>〒000-0000 〇〇県サンプル市〇〇町1-2-3</t>
  </si>
  <si>
    <t>T0000000000000</t>
  </si>
  <si>
    <t>TEL 000-000-0000　担当：山田 太郎</t>
  </si>
  <si>
    <t>〇〇ビル3階 事務所内装改修工事</t>
  </si>
  <si>
    <t>〇〇県サンプル市〇〇町7-8-9 〇〇ビル3階</t>
  </si>
  <si>
    <t>2026年9月14日〜2026年10月23日</t>
  </si>
  <si>
    <t>2026年10月23日</t>
  </si>
  <si>
    <t>仮設工事（養生・墨出し）</t>
  </si>
  <si>
    <t>式</t>
  </si>
  <si>
    <t>軽量鉄骨天井下地</t>
  </si>
  <si>
    <t>㎡</t>
  </si>
  <si>
    <t>せっこうボード張り（天井）</t>
  </si>
  <si>
    <t>ビニルクロス張り（壁）</t>
  </si>
  <si>
    <t>タイルカーペット敷き</t>
  </si>
  <si>
    <t>ソフト巾木</t>
  </si>
  <si>
    <t>m</t>
  </si>
  <si>
    <t>廃材の運搬・処分</t>
  </si>
  <si>
    <t>諸経費</t>
  </si>
  <si>
    <t>追加：会議室の間仕切り（指示書No.3）</t>
  </si>
  <si>
    <t>10月2日 ご指示</t>
  </si>
  <si>
    <t>10月20日 お打合せのとおり</t>
  </si>
  <si>
    <t>9月10日 入金</t>
  </si>
  <si>
    <t>2026年11月30日</t>
  </si>
  <si>
    <t>貴社ご負担</t>
  </si>
  <si>
    <t>〇〇銀行 〇〇支店 普通 0000000 カ）サンプルコウギョウ</t>
  </si>
  <si>
    <t>工事の請求書（建設業・内訳つき）</t>
  </si>
  <si>
    <t>配布元</t>
  </si>
  <si>
    <t>請求フクロウ（FUKULO／合同会社商陣） https://seikyu.fukulo.com/templates/</t>
  </si>
  <si>
    <t>シート構成</t>
  </si>
  <si>
    <t>「記入用」（そのまま使える様式と空欄）・「記入例」（書き方の見本）・「説明」の3枚です。</t>
  </si>
  <si>
    <t>使い方</t>
  </si>
  <si>
    <t>「記入用」の請求日・請求番号・宛名・工事名称・工期・引渡日を入れ、内訳の表に工種・名称・数量・単位・単価を入れます。値引きがあればマイナスで、受け取った前払金があれば税込の額を入れます。いちばん上の「ご請求金額」に差引ご請求額が入ります。</t>
  </si>
  <si>
    <t>計算のしかた</t>
  </si>
  <si>
    <t>金額＝数量×単価（1円未満切り捨て）。小計＝合計＋値引き。消費税＝小計×10%（1円未満切り捨て）。差引ご請求額＝合計（税込）−受け取った前払金。記入例：合計1,628,320−8,320＝1,620,000、消費税162,000、合計1,782,000、前払金500,000を引いて1,282,000。</t>
  </si>
  <si>
    <t>自社に合わせて直すなら</t>
  </si>
  <si>
    <t>行が足りないときは、内訳の表の途中に行を挿入します（合計の SUM の範囲が広がります）。会社の書式で「御中」「様」を使い分けるときは、宛名の欄を書き換えてください。</t>
  </si>
  <si>
    <t>気をつけること</t>
  </si>
  <si>
    <t>消費税は10%対象の小計から1回で計算しています。行ごとに消費税を出して足す形にはしないでください。数量と単価は、見積書・注文書の数字と合わせます。</t>
  </si>
  <si>
    <t>ご利用にあたっての注意</t>
  </si>
  <si>
    <t>無料でお使いいただけます。社内での利用・改変・印刷・配布は自由です。この様式そのものの再配布・販売はご遠慮ください。記入例の会社名・人名・住所・登録番号・金額・日付はすべて架空です。契約の支払条件・税の扱いは、利用者の責任で契約書・取引先・税理士・税務署にお確かめください。</t>
  </si>
  <si>
    <t>関係する法令等</t>
  </si>
  <si>
    <t>消費税法 第57条の4 第1項（適格請求書の記載事項：①発行事業者の氏名または名称と登録番号 ②取引の年月日 ③取引の内容 ④税率ごとに区分して合計した対価の額と適用税率 ⑤税率ごとに区分した消費税額等 ⑥交付を受ける事業者の氏名または名称）・消費税法施行令 第70条の10（消費税額等の端数は1つの適格請求書につき税率ごとに1回処理する）・国税庁「消費税の仕入税額控除制度における適格請求書等保存方式に関するQ&amp;A」問57（端数処理の方法は任意。品目ごとに端数処理して合計することは認められない）。</t>
  </si>
  <si>
    <t>更新日</t>
  </si>
  <si>
    <t>2026年10月24日</t>
  </si>
  <si>
    <t>請求フクロウについて</t>
  </si>
  <si>
    <t>出来高請求書・部分払・工事の請求書・支払通知・インボイスの扱いを、無料Excelと解説でまとめた専門サイトです。https://seikyu.fukulo.com/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</si>
</sst>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quot;¥&quot;#,##0"/>
    <numFmt numFmtId="165" formatCode="#,##0;-#,##0;&quot;&quot;"/>
  </numFmts>
  <fonts count="8" x14ac:knownFonts="1">
    <font>
      <color theme="1"/>
      <family val="2"/>
      <scheme val="minor"/>
      <sz val="11"/>
      <name val="Calibri"/>
    </font>
    <font>
      <b/>
      <sz val="10"/>
    </font>
    <font>
      <sz val="10"/>
    </font>
    <font>
      <b/>
      <sz val="16"/>
    </font>
    <font>
      <b/>
      <sz val="12"/>
    </font>
    <font>
      <color rgb="FF4B5563"/>
      <sz val="9"/>
    </font>
    <font>
      <b/>
      <sz val="14"/>
    </font>
    <font>
      <b/>
      <color rgb="FFFFFFFF"/>
      <sz val="10"/>
    </font>
  </fonts>
  <fills count="6">
    <fill>
      <patternFill patternType="none"/>
    </fill>
    <fill>
      <patternFill patternType="gray125"/>
    </fill>
    <fill>
      <patternFill patternType="solid">
        <fgColor rgb="FFEAF0FA"/>
      </patternFill>
    </fill>
    <fill>
      <patternFill patternType="solid">
        <fgColor rgb="FFFFFDF2"/>
      </patternFill>
    </fill>
    <fill>
      <patternFill patternType="solid">
        <fgColor rgb="FFFFF4C2"/>
      </patternFill>
    </fill>
    <fill>
      <patternFill patternType="solid">
        <fgColor rgb="FF1D4E9E"/>
      </patternFill>
    </fill>
  </fills>
  <borders count="2">
    <border>
      <left/>
      <right/>
      <top/>
      <bottom/>
      <diagonal/>
    </border>
    <border>
      <left style="thin">
        <color rgb="FFB8C4D6"/>
      </left>
      <right style="thin">
        <color rgb="FFB8C4D6"/>
      </right>
      <top style="thin">
        <color rgb="FFB8C4D6"/>
      </top>
      <bottom style="thin">
        <color rgb="FFB8C4D6"/>
      </bottom>
      <diagonal/>
    </border>
  </borders>
  <cellStyleXfs count="1">
    <xf numFmtId="0" fontId="0" fillId="0" borderId="0"/>
  </cellStyleXfs>
  <cellXfs count="12">
    <xf numFmtId="0" fontId="0" fillId="0" borderId="0" xfId="0"/>
    <xf numFmtId="0" fontId="1" fillId="2" borderId="1" xfId="0" applyFont="1" applyFill="1" applyBorder="1" applyAlignment="1">
      <alignment vertical="center" wrapText="1"/>
    </xf>
    <xf numFmtId="0" fontId="2" fillId="3" borderId="1" xfId="0" applyFont="1" applyFill="1" applyBorder="1" applyAlignment="1">
      <alignment vertical="center" wrapText="1"/>
    </xf>
    <xf numFmtId="0" fontId="3" fillId="0" borderId="0" xfId="0" applyFont="1" applyAlignment="1">
      <alignment horizontal="center" vertical="center"/>
    </xf>
    <xf numFmtId="0" fontId="4" fillId="0" borderId="0" xfId="0" applyFont="1" applyAlignment="1">
      <alignment vertical="center"/>
    </xf>
    <xf numFmtId="0" fontId="2" fillId="0" borderId="1" xfId="0" applyFont="1" applyBorder="1" applyAlignment="1">
      <alignment vertical="center" wrapText="1"/>
    </xf>
    <xf numFmtId="0" fontId="5" fillId="0" borderId="0" xfId="0" applyFont="1" applyAlignment="1">
      <alignment vertical="center" wrapText="1"/>
    </xf>
    <xf numFmtId="0" fontId="2" fillId="0" borderId="0" xfId="0" applyFont="1" applyAlignment="1">
      <alignment vertical="top" wrapText="1"/>
    </xf>
    <xf numFmtId="164" fontId="6" fillId="4" borderId="1" xfId="0" applyNumberFormat="1" applyFont="1" applyFill="1" applyBorder="1" applyAlignment="1">
      <alignment horizontal="right" vertical="center"/>
    </xf>
    <xf numFmtId="0" fontId="7" fillId="5" borderId="1" xfId="0" applyFont="1" applyFill="1" applyBorder="1" applyAlignment="1">
      <alignment horizontal="center" vertical="center" wrapText="1"/>
    </xf>
    <xf numFmtId="0" fontId="2" fillId="0" borderId="1" xfId="0" applyFont="1" applyBorder="1" applyAlignment="1">
      <alignment horizontal="center" vertical="center"/>
    </xf>
    <xf numFmtId="165" fontId="2" fillId="0" borderId="1" xfId="0" applyNumberFormat="1" applyFont="1" applyBorder="1" applyAlignment="1">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0"/>
  <sheetViews>
    <sheetView workbookViewId="0" showGridLines="0"/>
  </sheetViews>
  <sheetFormatPr defaultRowHeight="15" outlineLevelRow="0" outlineLevelCol="0" x14ac:dyDescent="55"/>
  <cols>
    <col min="1" max="1" width="6" customWidth="1"/>
    <col min="2" max="3" width="16" customWidth="1"/>
    <col min="4" max="4" width="8" customWidth="1"/>
    <col min="5" max="5" width="6" customWidth="1"/>
    <col min="6" max="6" width="11" customWidth="1"/>
    <col min="7" max="7" width="13" customWidth="1"/>
    <col min="8" max="8" width="18" customWidth="1"/>
  </cols>
  <sheetData>
    <row r="1" ht="20" customHeight="1" spans="5:8" x14ac:dyDescent="0.25">
      <c r="E1" s="1" t="s">
        <v>0</v>
      </c>
      <c r="F1" s="2"/>
      <c r="G1" s="2"/>
      <c r="H1" s="2"/>
    </row>
    <row r="2" ht="20" customHeight="1" spans="5:8" x14ac:dyDescent="0.25">
      <c r="E2" s="1" t="s">
        <v>1</v>
      </c>
      <c r="F2" s="2"/>
      <c r="G2" s="2"/>
      <c r="H2" s="2"/>
    </row>
    <row r="3" ht="28" customHeight="1" spans="1:8" x14ac:dyDescent="0.25">
      <c r="A3" s="3" t="s">
        <v>2</v>
      </c>
      <c r="B3" s="3"/>
      <c r="C3" s="3"/>
      <c r="D3" s="3"/>
      <c r="E3" s="3"/>
      <c r="F3" s="3"/>
      <c r="G3" s="3"/>
      <c r="H3" s="3"/>
    </row>
    <row r="4" ht="20" customHeight="1" spans="1:5" x14ac:dyDescent="0.25">
      <c r="A4" s="4" t="s">
        <v>3</v>
      </c>
      <c r="B4" s="4"/>
      <c r="C4" s="4"/>
      <c r="D4" s="4"/>
      <c r="E4" s="4"/>
    </row>
    <row r="5" ht="20" customHeight="1" x14ac:dyDescent="0.25"/>
    <row r="6" ht="20" customHeight="1" spans="5:8" x14ac:dyDescent="0.25">
      <c r="E6" s="1" t="s">
        <v>4</v>
      </c>
      <c r="F6" s="5"/>
      <c r="G6" s="5"/>
      <c r="H6" s="5"/>
    </row>
    <row r="7" ht="20" customHeight="1" spans="6:8" x14ac:dyDescent="0.25">
      <c r="F7" s="6" t="s">
        <v>5</v>
      </c>
      <c r="G7" s="6"/>
      <c r="H7" s="6"/>
    </row>
    <row r="8" ht="20" customHeight="1" spans="5:8" x14ac:dyDescent="0.25">
      <c r="E8" s="1" t="s">
        <v>6</v>
      </c>
      <c r="F8" s="5" t="s">
        <v>7</v>
      </c>
      <c r="G8" s="5"/>
      <c r="H8" s="5"/>
    </row>
    <row r="9" ht="20" customHeight="1" spans="5:8" x14ac:dyDescent="0.25">
      <c r="E9" s="1" t="s">
        <v>8</v>
      </c>
      <c r="F9" s="5"/>
      <c r="G9" s="5"/>
      <c r="H9" s="5"/>
    </row>
    <row r="10" ht="20" customHeight="1" x14ac:dyDescent="0.25"/>
    <row r="11" ht="23" customHeight="1" spans="1:8" x14ac:dyDescent="0.25">
      <c r="A11" s="7" t="s">
        <v>9</v>
      </c>
      <c r="B11" s="7"/>
      <c r="C11" s="7"/>
      <c r="D11" s="7"/>
      <c r="E11" s="7"/>
      <c r="F11" s="7"/>
      <c r="G11" s="7"/>
      <c r="H11" s="7"/>
    </row>
    <row r="12" ht="20" customHeight="1" spans="1:8" x14ac:dyDescent="0.25">
      <c r="A12" s="1" t="s">
        <v>10</v>
      </c>
      <c r="B12" s="1"/>
      <c r="C12" s="2"/>
      <c r="D12" s="2"/>
      <c r="E12" s="2"/>
      <c r="F12" s="2"/>
      <c r="G12" s="2"/>
      <c r="H12" s="2"/>
    </row>
    <row r="13" ht="20" customHeight="1" spans="1:8" x14ac:dyDescent="0.25">
      <c r="A13" s="1" t="s">
        <v>11</v>
      </c>
      <c r="B13" s="1"/>
      <c r="C13" s="2"/>
      <c r="D13" s="2"/>
      <c r="E13" s="2"/>
      <c r="F13" s="2"/>
      <c r="G13" s="2"/>
      <c r="H13" s="2"/>
    </row>
    <row r="14" ht="20" customHeight="1" spans="1:8" x14ac:dyDescent="0.25">
      <c r="A14" s="1" t="s">
        <v>12</v>
      </c>
      <c r="B14" s="1"/>
      <c r="C14" s="2"/>
      <c r="D14" s="2"/>
      <c r="E14" s="2"/>
      <c r="F14" s="1" t="s">
        <v>13</v>
      </c>
      <c r="G14" s="2"/>
      <c r="H14" s="2"/>
    </row>
    <row r="15" ht="20" customHeight="1" x14ac:dyDescent="0.25"/>
    <row r="16" ht="20" customHeight="1" spans="1:8" x14ac:dyDescent="0.25">
      <c r="A16" s="1" t="s">
        <v>14</v>
      </c>
      <c r="B16" s="1"/>
      <c r="C16" s="1"/>
      <c r="D16" s="8">
        <f>IF(G37="","",G37)</f>
      </c>
      <c r="E16" s="8"/>
      <c r="F16" s="8"/>
      <c r="G16" s="8"/>
      <c r="H16" s="8"/>
    </row>
    <row r="17" ht="20" customHeight="1" x14ac:dyDescent="0.25"/>
    <row r="18" ht="20" customHeight="1" spans="1:8" x14ac:dyDescent="0.25">
      <c r="A18" s="9" t="s">
        <v>15</v>
      </c>
      <c r="B18" s="9" t="s">
        <v>16</v>
      </c>
      <c r="C18" s="9"/>
      <c r="D18" s="9" t="s">
        <v>17</v>
      </c>
      <c r="E18" s="9" t="s">
        <v>18</v>
      </c>
      <c r="F18" s="9" t="s">
        <v>19</v>
      </c>
      <c r="G18" s="9" t="s">
        <v>20</v>
      </c>
      <c r="H18" s="9" t="s">
        <v>21</v>
      </c>
    </row>
    <row r="19" ht="20" customHeight="1" spans="1:8" x14ac:dyDescent="0.25">
      <c r="A19" s="10">
        <v>1</v>
      </c>
      <c r="B19" s="2"/>
      <c r="C19" s="2"/>
      <c r="D19" s="10"/>
      <c r="E19" s="5"/>
      <c r="F19" s="11"/>
      <c r="G19" s="11">
        <f>IF(OR(D19="",F19=""),"",ROUNDDOWN(D19*F19,0))</f>
      </c>
      <c r="H19" s="2"/>
    </row>
    <row r="20" ht="20" customHeight="1" spans="1:8" x14ac:dyDescent="0.25">
      <c r="A20" s="10">
        <v>2</v>
      </c>
      <c r="B20" s="2"/>
      <c r="C20" s="2"/>
      <c r="D20" s="10"/>
      <c r="E20" s="5"/>
      <c r="F20" s="11"/>
      <c r="G20" s="11">
        <f>IF(OR(D20="",F20=""),"",ROUNDDOWN(D20*F20,0))</f>
      </c>
      <c r="H20" s="2"/>
    </row>
    <row r="21" ht="20" customHeight="1" spans="1:8" x14ac:dyDescent="0.25">
      <c r="A21" s="10">
        <v>3</v>
      </c>
      <c r="B21" s="2"/>
      <c r="C21" s="2"/>
      <c r="D21" s="10"/>
      <c r="E21" s="5"/>
      <c r="F21" s="11"/>
      <c r="G21" s="11">
        <f>IF(OR(D21="",F21=""),"",ROUNDDOWN(D21*F21,0))</f>
      </c>
      <c r="H21" s="2"/>
    </row>
    <row r="22" ht="20" customHeight="1" spans="1:8" x14ac:dyDescent="0.25">
      <c r="A22" s="10">
        <v>4</v>
      </c>
      <c r="B22" s="2"/>
      <c r="C22" s="2"/>
      <c r="D22" s="10"/>
      <c r="E22" s="5"/>
      <c r="F22" s="11"/>
      <c r="G22" s="11">
        <f>IF(OR(D22="",F22=""),"",ROUNDDOWN(D22*F22,0))</f>
      </c>
      <c r="H22" s="2"/>
    </row>
    <row r="23" ht="20" customHeight="1" spans="1:8" x14ac:dyDescent="0.25">
      <c r="A23" s="10">
        <v>5</v>
      </c>
      <c r="B23" s="2"/>
      <c r="C23" s="2"/>
      <c r="D23" s="10"/>
      <c r="E23" s="5"/>
      <c r="F23" s="11"/>
      <c r="G23" s="11">
        <f>IF(OR(D23="",F23=""),"",ROUNDDOWN(D23*F23,0))</f>
      </c>
      <c r="H23" s="2"/>
    </row>
    <row r="24" ht="20" customHeight="1" spans="1:8" x14ac:dyDescent="0.25">
      <c r="A24" s="10">
        <v>6</v>
      </c>
      <c r="B24" s="2"/>
      <c r="C24" s="2"/>
      <c r="D24" s="10"/>
      <c r="E24" s="5"/>
      <c r="F24" s="11"/>
      <c r="G24" s="11">
        <f>IF(OR(D24="",F24=""),"",ROUNDDOWN(D24*F24,0))</f>
      </c>
      <c r="H24" s="2"/>
    </row>
    <row r="25" ht="20" customHeight="1" spans="1:8" x14ac:dyDescent="0.25">
      <c r="A25" s="10">
        <v>7</v>
      </c>
      <c r="B25" s="2"/>
      <c r="C25" s="2"/>
      <c r="D25" s="10"/>
      <c r="E25" s="5"/>
      <c r="F25" s="11"/>
      <c r="G25" s="11">
        <f>IF(OR(D25="",F25=""),"",ROUNDDOWN(D25*F25,0))</f>
      </c>
      <c r="H25" s="2"/>
    </row>
    <row r="26" ht="20" customHeight="1" spans="1:8" x14ac:dyDescent="0.25">
      <c r="A26" s="10">
        <v>8</v>
      </c>
      <c r="B26" s="2"/>
      <c r="C26" s="2"/>
      <c r="D26" s="10"/>
      <c r="E26" s="5"/>
      <c r="F26" s="11"/>
      <c r="G26" s="11">
        <f>IF(OR(D26="",F26=""),"",ROUNDDOWN(D26*F26,0))</f>
      </c>
      <c r="H26" s="2"/>
    </row>
    <row r="27" ht="20" customHeight="1" spans="1:8" x14ac:dyDescent="0.25">
      <c r="A27" s="10">
        <v>9</v>
      </c>
      <c r="B27" s="2"/>
      <c r="C27" s="2"/>
      <c r="D27" s="10"/>
      <c r="E27" s="5"/>
      <c r="F27" s="11"/>
      <c r="G27" s="11">
        <f>IF(OR(D27="",F27=""),"",ROUNDDOWN(D27*F27,0))</f>
      </c>
      <c r="H27" s="2"/>
    </row>
    <row r="28" ht="20" customHeight="1" spans="1:8" x14ac:dyDescent="0.25">
      <c r="A28" s="10">
        <v>10</v>
      </c>
      <c r="B28" s="2"/>
      <c r="C28" s="2"/>
      <c r="D28" s="10"/>
      <c r="E28" s="5"/>
      <c r="F28" s="11"/>
      <c r="G28" s="11">
        <f>IF(OR(D28="",F28=""),"",ROUNDDOWN(D28*F28,0))</f>
      </c>
      <c r="H28" s="2"/>
    </row>
    <row r="29" ht="20" customHeight="1" spans="1:8" x14ac:dyDescent="0.25">
      <c r="A29" s="10">
        <v>11</v>
      </c>
      <c r="B29" s="2"/>
      <c r="C29" s="2"/>
      <c r="D29" s="10"/>
      <c r="E29" s="5"/>
      <c r="F29" s="11"/>
      <c r="G29" s="11">
        <f>IF(OR(D29="",F29=""),"",ROUNDDOWN(D29*F29,0))</f>
      </c>
      <c r="H29" s="2"/>
    </row>
    <row r="30" ht="20" customHeight="1" spans="1:8" x14ac:dyDescent="0.25">
      <c r="A30" s="10">
        <v>12</v>
      </c>
      <c r="B30" s="2"/>
      <c r="C30" s="2"/>
      <c r="D30" s="10"/>
      <c r="E30" s="5"/>
      <c r="F30" s="11"/>
      <c r="G30" s="11">
        <f>IF(OR(D30="",F30=""),"",ROUNDDOWN(D30*F30,0))</f>
      </c>
      <c r="H30" s="2"/>
    </row>
    <row r="31" ht="20" customHeight="1" spans="2:8" x14ac:dyDescent="0.25">
      <c r="B31" s="1" t="s">
        <v>22</v>
      </c>
      <c r="C31" s="1"/>
      <c r="D31" s="1"/>
      <c r="E31" s="1"/>
      <c r="F31" s="1"/>
      <c r="G31" s="11">
        <f>SUM(G19:G30)</f>
        <v>0</v>
      </c>
      <c r="H31" s="6"/>
    </row>
    <row r="32" ht="20" customHeight="1" spans="2:8" x14ac:dyDescent="0.25">
      <c r="B32" s="1" t="s">
        <v>23</v>
      </c>
      <c r="C32" s="1"/>
      <c r="D32" s="1"/>
      <c r="E32" s="1"/>
      <c r="F32" s="1"/>
      <c r="G32" s="11"/>
      <c r="H32" s="6"/>
    </row>
    <row r="33" ht="20" customHeight="1" spans="2:8" x14ac:dyDescent="0.25">
      <c r="B33" s="1" t="s">
        <v>24</v>
      </c>
      <c r="C33" s="1"/>
      <c r="D33" s="1"/>
      <c r="E33" s="1"/>
      <c r="F33" s="1"/>
      <c r="G33" s="11">
        <f>IF(COUNT(G19:G30)=0,"",G31+G32)</f>
      </c>
      <c r="H33" s="6"/>
    </row>
    <row r="34" ht="20" customHeight="1" spans="2:8" x14ac:dyDescent="0.25">
      <c r="B34" s="1" t="s">
        <v>25</v>
      </c>
      <c r="C34" s="1"/>
      <c r="D34" s="1"/>
      <c r="E34" s="1"/>
      <c r="F34" s="1"/>
      <c r="G34" s="11">
        <f>IF(G33="","",ROUNDDOWN(G33*10/100,0))</f>
      </c>
      <c r="H34" s="6" t="s">
        <v>26</v>
      </c>
    </row>
    <row r="35" ht="20" customHeight="1" spans="2:8" x14ac:dyDescent="0.25">
      <c r="B35" s="1" t="s">
        <v>27</v>
      </c>
      <c r="C35" s="1"/>
      <c r="D35" s="1"/>
      <c r="E35" s="1"/>
      <c r="F35" s="1"/>
      <c r="G35" s="11">
        <f>IF(G33="","",G33+G34)</f>
      </c>
      <c r="H35" s="6"/>
    </row>
    <row r="36" ht="20" customHeight="1" spans="2:8" x14ac:dyDescent="0.25">
      <c r="B36" s="1" t="s">
        <v>28</v>
      </c>
      <c r="C36" s="1"/>
      <c r="D36" s="1"/>
      <c r="E36" s="1"/>
      <c r="F36" s="1"/>
      <c r="G36" s="11"/>
      <c r="H36" s="6"/>
    </row>
    <row r="37" ht="20" customHeight="1" spans="2:8" x14ac:dyDescent="0.25">
      <c r="B37" s="1" t="s">
        <v>29</v>
      </c>
      <c r="C37" s="1"/>
      <c r="D37" s="1"/>
      <c r="E37" s="1"/>
      <c r="F37" s="1"/>
      <c r="G37" s="11">
        <f>IF(G35="","",G35-G36)</f>
      </c>
      <c r="H37" s="6"/>
    </row>
    <row r="38" ht="20" customHeight="1" spans="1:8" x14ac:dyDescent="0.25">
      <c r="A38" s="1" t="s">
        <v>30</v>
      </c>
      <c r="B38" s="1"/>
      <c r="C38" s="2"/>
      <c r="D38" s="2"/>
      <c r="E38" s="2"/>
      <c r="F38" s="1" t="s">
        <v>31</v>
      </c>
      <c r="G38" s="2"/>
      <c r="H38" s="2"/>
    </row>
    <row r="39" ht="20" customHeight="1" spans="1:8" x14ac:dyDescent="0.25">
      <c r="A39" s="1" t="s">
        <v>32</v>
      </c>
      <c r="B39" s="1"/>
      <c r="C39" s="2"/>
      <c r="D39" s="2"/>
      <c r="E39" s="2"/>
      <c r="F39" s="2"/>
      <c r="G39" s="2"/>
      <c r="H39" s="2"/>
    </row>
    <row r="40" ht="34" customHeight="1" spans="1:8" x14ac:dyDescent="0.25">
      <c r="A40" s="6" t="s">
        <v>33</v>
      </c>
      <c r="B40" s="6"/>
      <c r="C40" s="6"/>
      <c r="D40" s="6"/>
      <c r="E40" s="6"/>
      <c r="F40" s="6"/>
      <c r="G40" s="6"/>
      <c r="H40" s="6"/>
    </row>
  </sheetData>
  <mergeCells count="44">
    <mergeCell ref="F1:H1"/>
    <mergeCell ref="F2:H2"/>
    <mergeCell ref="A3:H3"/>
    <mergeCell ref="A4:E4"/>
    <mergeCell ref="F6:H6"/>
    <mergeCell ref="F7:H7"/>
    <mergeCell ref="F8:H8"/>
    <mergeCell ref="F9:H9"/>
    <mergeCell ref="A11:H11"/>
    <mergeCell ref="A12:B12"/>
    <mergeCell ref="C12:H12"/>
    <mergeCell ref="A13:B13"/>
    <mergeCell ref="C13:H13"/>
    <mergeCell ref="A14:B14"/>
    <mergeCell ref="C14:E14"/>
    <mergeCell ref="G14:H14"/>
    <mergeCell ref="A16:C16"/>
    <mergeCell ref="D16:H16"/>
    <mergeCell ref="B18:C18"/>
    <mergeCell ref="B19:C19"/>
    <mergeCell ref="B20:C20"/>
    <mergeCell ref="B21:C21"/>
    <mergeCell ref="B22:C22"/>
    <mergeCell ref="B23:C23"/>
    <mergeCell ref="B24:C24"/>
    <mergeCell ref="B25:C25"/>
    <mergeCell ref="B26:C26"/>
    <mergeCell ref="B27:C27"/>
    <mergeCell ref="B28:C28"/>
    <mergeCell ref="B29:C29"/>
    <mergeCell ref="B30:C30"/>
    <mergeCell ref="B31:F31"/>
    <mergeCell ref="B32:F32"/>
    <mergeCell ref="B33:F33"/>
    <mergeCell ref="B34:F34"/>
    <mergeCell ref="B35:F35"/>
    <mergeCell ref="B36:F36"/>
    <mergeCell ref="B37:F37"/>
    <mergeCell ref="A38:B38"/>
    <mergeCell ref="C38:E38"/>
    <mergeCell ref="G38:H38"/>
    <mergeCell ref="A39:B39"/>
    <mergeCell ref="C39:H39"/>
    <mergeCell ref="A40:H40"/>
  </mergeCells>
  <pageMargins left="0.39" right="0.39" top="0.39" bottom="0.39" header="0.2" footer="0.2"/>
  <pageSetup paperSize="9" orientation="portrait" horizontalDpi="4294967295" verticalDpi="4294967295" scale="100" fitToWidth="1"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0"/>
  <sheetViews>
    <sheetView workbookViewId="0" showGridLines="0"/>
  </sheetViews>
  <sheetFormatPr defaultRowHeight="15" outlineLevelRow="0" outlineLevelCol="0" x14ac:dyDescent="55"/>
  <cols>
    <col min="1" max="1" width="6" customWidth="1"/>
    <col min="2" max="3" width="16" customWidth="1"/>
    <col min="4" max="4" width="8" customWidth="1"/>
    <col min="5" max="5" width="6" customWidth="1"/>
    <col min="6" max="6" width="11" customWidth="1"/>
    <col min="7" max="7" width="13" customWidth="1"/>
    <col min="8" max="8" width="18" customWidth="1"/>
  </cols>
  <sheetData>
    <row r="1" ht="20" customHeight="1" spans="5:8" x14ac:dyDescent="0.25">
      <c r="E1" s="1" t="s">
        <v>0</v>
      </c>
      <c r="F1" s="2" t="s">
        <v>34</v>
      </c>
      <c r="G1" s="2"/>
      <c r="H1" s="2"/>
    </row>
    <row r="2" ht="20" customHeight="1" spans="5:8" x14ac:dyDescent="0.25">
      <c r="E2" s="1" t="s">
        <v>1</v>
      </c>
      <c r="F2" s="2" t="s">
        <v>35</v>
      </c>
      <c r="G2" s="2"/>
      <c r="H2" s="2"/>
    </row>
    <row r="3" ht="28" customHeight="1" spans="1:8" x14ac:dyDescent="0.25">
      <c r="A3" s="3" t="s">
        <v>2</v>
      </c>
      <c r="B3" s="3"/>
      <c r="C3" s="3"/>
      <c r="D3" s="3"/>
      <c r="E3" s="3"/>
      <c r="F3" s="3"/>
      <c r="G3" s="3"/>
      <c r="H3" s="3"/>
    </row>
    <row r="4" ht="20" customHeight="1" spans="1:5" x14ac:dyDescent="0.25">
      <c r="A4" s="4" t="s">
        <v>36</v>
      </c>
      <c r="B4" s="4"/>
      <c r="C4" s="4"/>
      <c r="D4" s="4"/>
      <c r="E4" s="4"/>
    </row>
    <row r="5" ht="20" customHeight="1" x14ac:dyDescent="0.25"/>
    <row r="6" ht="20" customHeight="1" spans="5:8" x14ac:dyDescent="0.25">
      <c r="E6" s="1" t="s">
        <v>4</v>
      </c>
      <c r="F6" s="5" t="s">
        <v>37</v>
      </c>
      <c r="G6" s="5"/>
      <c r="H6" s="5"/>
    </row>
    <row r="7" ht="20" customHeight="1" spans="6:8" x14ac:dyDescent="0.25">
      <c r="F7" s="6" t="s">
        <v>38</v>
      </c>
      <c r="G7" s="6"/>
      <c r="H7" s="6"/>
    </row>
    <row r="8" ht="20" customHeight="1" spans="5:8" x14ac:dyDescent="0.25">
      <c r="E8" s="1" t="s">
        <v>6</v>
      </c>
      <c r="F8" s="5" t="s">
        <v>39</v>
      </c>
      <c r="G8" s="5"/>
      <c r="H8" s="5"/>
    </row>
    <row r="9" ht="20" customHeight="1" spans="5:8" x14ac:dyDescent="0.25">
      <c r="E9" s="1" t="s">
        <v>8</v>
      </c>
      <c r="F9" s="5" t="s">
        <v>40</v>
      </c>
      <c r="G9" s="5"/>
      <c r="H9" s="5"/>
    </row>
    <row r="10" ht="20" customHeight="1" x14ac:dyDescent="0.25"/>
    <row r="11" ht="23" customHeight="1" spans="1:8" x14ac:dyDescent="0.25">
      <c r="A11" s="7" t="s">
        <v>9</v>
      </c>
      <c r="B11" s="7"/>
      <c r="C11" s="7"/>
      <c r="D11" s="7"/>
      <c r="E11" s="7"/>
      <c r="F11" s="7"/>
      <c r="G11" s="7"/>
      <c r="H11" s="7"/>
    </row>
    <row r="12" ht="20" customHeight="1" spans="1:8" x14ac:dyDescent="0.25">
      <c r="A12" s="1" t="s">
        <v>10</v>
      </c>
      <c r="B12" s="1"/>
      <c r="C12" s="2" t="s">
        <v>41</v>
      </c>
      <c r="D12" s="2"/>
      <c r="E12" s="2"/>
      <c r="F12" s="2"/>
      <c r="G12" s="2"/>
      <c r="H12" s="2"/>
    </row>
    <row r="13" ht="20" customHeight="1" spans="1:8" x14ac:dyDescent="0.25">
      <c r="A13" s="1" t="s">
        <v>11</v>
      </c>
      <c r="B13" s="1"/>
      <c r="C13" s="2" t="s">
        <v>42</v>
      </c>
      <c r="D13" s="2"/>
      <c r="E13" s="2"/>
      <c r="F13" s="2"/>
      <c r="G13" s="2"/>
      <c r="H13" s="2"/>
    </row>
    <row r="14" ht="20" customHeight="1" spans="1:8" x14ac:dyDescent="0.25">
      <c r="A14" s="1" t="s">
        <v>12</v>
      </c>
      <c r="B14" s="1"/>
      <c r="C14" s="2" t="s">
        <v>43</v>
      </c>
      <c r="D14" s="2"/>
      <c r="E14" s="2"/>
      <c r="F14" s="1" t="s">
        <v>13</v>
      </c>
      <c r="G14" s="2" t="s">
        <v>44</v>
      </c>
      <c r="H14" s="2"/>
    </row>
    <row r="15" ht="20" customHeight="1" x14ac:dyDescent="0.25"/>
    <row r="16" ht="20" customHeight="1" spans="1:8" x14ac:dyDescent="0.25">
      <c r="A16" s="1" t="s">
        <v>14</v>
      </c>
      <c r="B16" s="1"/>
      <c r="C16" s="1"/>
      <c r="D16" s="8">
        <f>IF(G37="","",G37)</f>
        <v>1282000</v>
      </c>
      <c r="E16" s="8"/>
      <c r="F16" s="8"/>
      <c r="G16" s="8"/>
      <c r="H16" s="8"/>
    </row>
    <row r="17" ht="20" customHeight="1" x14ac:dyDescent="0.25"/>
    <row r="18" ht="20" customHeight="1" spans="1:8" x14ac:dyDescent="0.25">
      <c r="A18" s="9" t="s">
        <v>15</v>
      </c>
      <c r="B18" s="9" t="s">
        <v>16</v>
      </c>
      <c r="C18" s="9"/>
      <c r="D18" s="9" t="s">
        <v>17</v>
      </c>
      <c r="E18" s="9" t="s">
        <v>18</v>
      </c>
      <c r="F18" s="9" t="s">
        <v>19</v>
      </c>
      <c r="G18" s="9" t="s">
        <v>20</v>
      </c>
      <c r="H18" s="9" t="s">
        <v>21</v>
      </c>
    </row>
    <row r="19" ht="20" customHeight="1" spans="1:8" x14ac:dyDescent="0.25">
      <c r="A19" s="10">
        <v>1</v>
      </c>
      <c r="B19" s="2" t="s">
        <v>45</v>
      </c>
      <c r="C19" s="2"/>
      <c r="D19" s="10">
        <v>1</v>
      </c>
      <c r="E19" s="5" t="s">
        <v>46</v>
      </c>
      <c r="F19" s="11">
        <v>85000</v>
      </c>
      <c r="G19" s="11">
        <f>IF(OR(D19="",F19=""),"",ROUNDDOWN(D19*F19,0))</f>
        <v>85000</v>
      </c>
      <c r="H19" s="2"/>
    </row>
    <row r="20" ht="20" customHeight="1" spans="1:8" x14ac:dyDescent="0.25">
      <c r="A20" s="10">
        <v>2</v>
      </c>
      <c r="B20" s="2" t="s">
        <v>47</v>
      </c>
      <c r="C20" s="2"/>
      <c r="D20" s="10">
        <v>120</v>
      </c>
      <c r="E20" s="5" t="s">
        <v>48</v>
      </c>
      <c r="F20" s="11">
        <v>2850</v>
      </c>
      <c r="G20" s="11">
        <f>IF(OR(D20="",F20=""),"",ROUNDDOWN(D20*F20,0))</f>
        <v>342000</v>
      </c>
      <c r="H20" s="2"/>
    </row>
    <row r="21" ht="20" customHeight="1" spans="1:8" x14ac:dyDescent="0.25">
      <c r="A21" s="10">
        <v>3</v>
      </c>
      <c r="B21" s="2" t="s">
        <v>49</v>
      </c>
      <c r="C21" s="2"/>
      <c r="D21" s="10">
        <v>120</v>
      </c>
      <c r="E21" s="5" t="s">
        <v>48</v>
      </c>
      <c r="F21" s="11">
        <v>1980</v>
      </c>
      <c r="G21" s="11">
        <f>IF(OR(D21="",F21=""),"",ROUNDDOWN(D21*F21,0))</f>
        <v>237600</v>
      </c>
      <c r="H21" s="2"/>
    </row>
    <row r="22" ht="20" customHeight="1" spans="1:8" x14ac:dyDescent="0.25">
      <c r="A22" s="10">
        <v>4</v>
      </c>
      <c r="B22" s="2" t="s">
        <v>50</v>
      </c>
      <c r="C22" s="2"/>
      <c r="D22" s="10">
        <v>260</v>
      </c>
      <c r="E22" s="5" t="s">
        <v>48</v>
      </c>
      <c r="F22" s="11">
        <v>1150</v>
      </c>
      <c r="G22" s="11">
        <f>IF(OR(D22="",F22=""),"",ROUNDDOWN(D22*F22,0))</f>
        <v>299000</v>
      </c>
      <c r="H22" s="2"/>
    </row>
    <row r="23" ht="20" customHeight="1" spans="1:8" x14ac:dyDescent="0.25">
      <c r="A23" s="10">
        <v>5</v>
      </c>
      <c r="B23" s="2" t="s">
        <v>51</v>
      </c>
      <c r="C23" s="2"/>
      <c r="D23" s="10">
        <v>118</v>
      </c>
      <c r="E23" s="5" t="s">
        <v>48</v>
      </c>
      <c r="F23" s="11">
        <v>3400</v>
      </c>
      <c r="G23" s="11">
        <f>IF(OR(D23="",F23=""),"",ROUNDDOWN(D23*F23,0))</f>
        <v>401200</v>
      </c>
      <c r="H23" s="2"/>
    </row>
    <row r="24" ht="20" customHeight="1" spans="1:8" x14ac:dyDescent="0.25">
      <c r="A24" s="10">
        <v>6</v>
      </c>
      <c r="B24" s="2" t="s">
        <v>52</v>
      </c>
      <c r="C24" s="2"/>
      <c r="D24" s="10">
        <v>96</v>
      </c>
      <c r="E24" s="5" t="s">
        <v>53</v>
      </c>
      <c r="F24" s="11">
        <v>620</v>
      </c>
      <c r="G24" s="11">
        <f>IF(OR(D24="",F24=""),"",ROUNDDOWN(D24*F24,0))</f>
        <v>59520</v>
      </c>
      <c r="H24" s="2"/>
    </row>
    <row r="25" ht="20" customHeight="1" spans="1:8" x14ac:dyDescent="0.25">
      <c r="A25" s="10">
        <v>7</v>
      </c>
      <c r="B25" s="2" t="s">
        <v>54</v>
      </c>
      <c r="C25" s="2"/>
      <c r="D25" s="10">
        <v>1</v>
      </c>
      <c r="E25" s="5" t="s">
        <v>46</v>
      </c>
      <c r="F25" s="11">
        <v>48000</v>
      </c>
      <c r="G25" s="11">
        <f>IF(OR(D25="",F25=""),"",ROUNDDOWN(D25*F25,0))</f>
        <v>48000</v>
      </c>
      <c r="H25" s="2"/>
    </row>
    <row r="26" ht="20" customHeight="1" spans="1:8" x14ac:dyDescent="0.25">
      <c r="A26" s="10">
        <v>8</v>
      </c>
      <c r="B26" s="2" t="s">
        <v>55</v>
      </c>
      <c r="C26" s="2"/>
      <c r="D26" s="10">
        <v>1</v>
      </c>
      <c r="E26" s="5" t="s">
        <v>46</v>
      </c>
      <c r="F26" s="11">
        <v>92000</v>
      </c>
      <c r="G26" s="11">
        <f>IF(OR(D26="",F26=""),"",ROUNDDOWN(D26*F26,0))</f>
        <v>92000</v>
      </c>
      <c r="H26" s="2"/>
    </row>
    <row r="27" ht="20" customHeight="1" spans="1:8" x14ac:dyDescent="0.25">
      <c r="A27" s="10">
        <v>9</v>
      </c>
      <c r="B27" s="2" t="s">
        <v>56</v>
      </c>
      <c r="C27" s="2"/>
      <c r="D27" s="10">
        <v>1</v>
      </c>
      <c r="E27" s="5" t="s">
        <v>46</v>
      </c>
      <c r="F27" s="11">
        <v>64000</v>
      </c>
      <c r="G27" s="11">
        <f>IF(OR(D27="",F27=""),"",ROUNDDOWN(D27*F27,0))</f>
        <v>64000</v>
      </c>
      <c r="H27" s="2" t="s">
        <v>57</v>
      </c>
    </row>
    <row r="28" ht="20" customHeight="1" spans="1:8" x14ac:dyDescent="0.25">
      <c r="A28" s="10">
        <v>10</v>
      </c>
      <c r="B28" s="2"/>
      <c r="C28" s="2"/>
      <c r="D28" s="10"/>
      <c r="E28" s="5"/>
      <c r="F28" s="11"/>
      <c r="G28" s="11">
        <f>IF(OR(D28="",F28=""),"",ROUNDDOWN(D28*F28,0))</f>
      </c>
      <c r="H28" s="2"/>
    </row>
    <row r="29" ht="20" customHeight="1" spans="1:8" x14ac:dyDescent="0.25">
      <c r="A29" s="10">
        <v>11</v>
      </c>
      <c r="B29" s="2"/>
      <c r="C29" s="2"/>
      <c r="D29" s="10"/>
      <c r="E29" s="5"/>
      <c r="F29" s="11"/>
      <c r="G29" s="11">
        <f>IF(OR(D29="",F29=""),"",ROUNDDOWN(D29*F29,0))</f>
      </c>
      <c r="H29" s="2"/>
    </row>
    <row r="30" ht="20" customHeight="1" spans="1:8" x14ac:dyDescent="0.25">
      <c r="A30" s="10">
        <v>12</v>
      </c>
      <c r="B30" s="2"/>
      <c r="C30" s="2"/>
      <c r="D30" s="10"/>
      <c r="E30" s="5"/>
      <c r="F30" s="11"/>
      <c r="G30" s="11">
        <f>IF(OR(D30="",F30=""),"",ROUNDDOWN(D30*F30,0))</f>
      </c>
      <c r="H30" s="2"/>
    </row>
    <row r="31" ht="20" customHeight="1" spans="2:8" x14ac:dyDescent="0.25">
      <c r="B31" s="1" t="s">
        <v>22</v>
      </c>
      <c r="C31" s="1"/>
      <c r="D31" s="1"/>
      <c r="E31" s="1"/>
      <c r="F31" s="1"/>
      <c r="G31" s="11">
        <f>SUM(G19:G30)</f>
        <v>1628320</v>
      </c>
      <c r="H31" s="6"/>
    </row>
    <row r="32" ht="20" customHeight="1" spans="2:8" x14ac:dyDescent="0.25">
      <c r="B32" s="1" t="s">
        <v>23</v>
      </c>
      <c r="C32" s="1"/>
      <c r="D32" s="1"/>
      <c r="E32" s="1"/>
      <c r="F32" s="1"/>
      <c r="G32" s="11">
        <v>-8320</v>
      </c>
      <c r="H32" s="6" t="s">
        <v>58</v>
      </c>
    </row>
    <row r="33" ht="20" customHeight="1" spans="2:8" x14ac:dyDescent="0.25">
      <c r="B33" s="1" t="s">
        <v>24</v>
      </c>
      <c r="C33" s="1"/>
      <c r="D33" s="1"/>
      <c r="E33" s="1"/>
      <c r="F33" s="1"/>
      <c r="G33" s="11">
        <f>IF(COUNT(G19:G30)=0,"",G31+G32)</f>
        <v>1620000</v>
      </c>
      <c r="H33" s="6"/>
    </row>
    <row r="34" ht="20" customHeight="1" spans="2:8" x14ac:dyDescent="0.25">
      <c r="B34" s="1" t="s">
        <v>25</v>
      </c>
      <c r="C34" s="1"/>
      <c r="D34" s="1"/>
      <c r="E34" s="1"/>
      <c r="F34" s="1"/>
      <c r="G34" s="11">
        <f>IF(G33="","",ROUNDDOWN(G33*10/100,0))</f>
        <v>162000</v>
      </c>
      <c r="H34" s="6" t="s">
        <v>26</v>
      </c>
    </row>
    <row r="35" ht="20" customHeight="1" spans="2:8" x14ac:dyDescent="0.25">
      <c r="B35" s="1" t="s">
        <v>27</v>
      </c>
      <c r="C35" s="1"/>
      <c r="D35" s="1"/>
      <c r="E35" s="1"/>
      <c r="F35" s="1"/>
      <c r="G35" s="11">
        <f>IF(G33="","",G33+G34)</f>
        <v>1782000</v>
      </c>
      <c r="H35" s="6"/>
    </row>
    <row r="36" ht="20" customHeight="1" spans="2:8" x14ac:dyDescent="0.25">
      <c r="B36" s="1" t="s">
        <v>28</v>
      </c>
      <c r="C36" s="1"/>
      <c r="D36" s="1"/>
      <c r="E36" s="1"/>
      <c r="F36" s="1"/>
      <c r="G36" s="11">
        <v>500000</v>
      </c>
      <c r="H36" s="6" t="s">
        <v>59</v>
      </c>
    </row>
    <row r="37" ht="20" customHeight="1" spans="2:8" x14ac:dyDescent="0.25">
      <c r="B37" s="1" t="s">
        <v>29</v>
      </c>
      <c r="C37" s="1"/>
      <c r="D37" s="1"/>
      <c r="E37" s="1"/>
      <c r="F37" s="1"/>
      <c r="G37" s="11">
        <f>IF(G35="","",G35-G36)</f>
        <v>1282000</v>
      </c>
      <c r="H37" s="6"/>
    </row>
    <row r="38" ht="20" customHeight="1" spans="1:8" x14ac:dyDescent="0.25">
      <c r="A38" s="1" t="s">
        <v>30</v>
      </c>
      <c r="B38" s="1"/>
      <c r="C38" s="2" t="s">
        <v>60</v>
      </c>
      <c r="D38" s="2"/>
      <c r="E38" s="2"/>
      <c r="F38" s="1" t="s">
        <v>31</v>
      </c>
      <c r="G38" s="2" t="s">
        <v>61</v>
      </c>
      <c r="H38" s="2"/>
    </row>
    <row r="39" ht="20" customHeight="1" spans="1:8" x14ac:dyDescent="0.25">
      <c r="A39" s="1" t="s">
        <v>32</v>
      </c>
      <c r="B39" s="1"/>
      <c r="C39" s="2" t="s">
        <v>62</v>
      </c>
      <c r="D39" s="2"/>
      <c r="E39" s="2"/>
      <c r="F39" s="2"/>
      <c r="G39" s="2"/>
      <c r="H39" s="2"/>
    </row>
    <row r="40" ht="34" customHeight="1" spans="1:8" x14ac:dyDescent="0.25">
      <c r="A40" s="6" t="s">
        <v>33</v>
      </c>
      <c r="B40" s="6"/>
      <c r="C40" s="6"/>
      <c r="D40" s="6"/>
      <c r="E40" s="6"/>
      <c r="F40" s="6"/>
      <c r="G40" s="6"/>
      <c r="H40" s="6"/>
    </row>
  </sheetData>
  <mergeCells count="44">
    <mergeCell ref="F1:H1"/>
    <mergeCell ref="F2:H2"/>
    <mergeCell ref="A3:H3"/>
    <mergeCell ref="A4:E4"/>
    <mergeCell ref="F6:H6"/>
    <mergeCell ref="F7:H7"/>
    <mergeCell ref="F8:H8"/>
    <mergeCell ref="F9:H9"/>
    <mergeCell ref="A11:H11"/>
    <mergeCell ref="A12:B12"/>
    <mergeCell ref="C12:H12"/>
    <mergeCell ref="A13:B13"/>
    <mergeCell ref="C13:H13"/>
    <mergeCell ref="A14:B14"/>
    <mergeCell ref="C14:E14"/>
    <mergeCell ref="G14:H14"/>
    <mergeCell ref="A16:C16"/>
    <mergeCell ref="D16:H16"/>
    <mergeCell ref="B18:C18"/>
    <mergeCell ref="B19:C19"/>
    <mergeCell ref="B20:C20"/>
    <mergeCell ref="B21:C21"/>
    <mergeCell ref="B22:C22"/>
    <mergeCell ref="B23:C23"/>
    <mergeCell ref="B24:C24"/>
    <mergeCell ref="B25:C25"/>
    <mergeCell ref="B26:C26"/>
    <mergeCell ref="B27:C27"/>
    <mergeCell ref="B28:C28"/>
    <mergeCell ref="B29:C29"/>
    <mergeCell ref="B30:C30"/>
    <mergeCell ref="B31:F31"/>
    <mergeCell ref="B32:F32"/>
    <mergeCell ref="B33:F33"/>
    <mergeCell ref="B34:F34"/>
    <mergeCell ref="B35:F35"/>
    <mergeCell ref="B36:F36"/>
    <mergeCell ref="B37:F37"/>
    <mergeCell ref="A38:B38"/>
    <mergeCell ref="C38:E38"/>
    <mergeCell ref="G38:H38"/>
    <mergeCell ref="A39:B39"/>
    <mergeCell ref="C39:H39"/>
    <mergeCell ref="A40:H40"/>
  </mergeCells>
  <pageMargins left="0.39" right="0.39" top="0.39" bottom="0.39" header="0.2" footer="0.2"/>
  <pageSetup paperSize="9" orientation="portrait" horizontalDpi="4294967295" verticalDpi="4294967295" scale="100" fitToWidth="1"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1"/>
  <sheetViews>
    <sheetView workbookViewId="0" showGridLines="0"/>
  </sheetViews>
  <sheetFormatPr defaultRowHeight="15" outlineLevelRow="0" outlineLevelCol="0" x14ac:dyDescent="55"/>
  <cols>
    <col min="1" max="1" width="24" customWidth="1"/>
    <col min="2" max="2" width="72" customWidth="1"/>
  </cols>
  <sheetData>
    <row r="1" ht="28" customHeight="1" spans="1:2" x14ac:dyDescent="0.25">
      <c r="A1" s="3" t="s">
        <v>63</v>
      </c>
      <c r="B1" s="3"/>
    </row>
    <row r="2" ht="20" customHeight="1" spans="1:2" x14ac:dyDescent="0.25">
      <c r="A2" s="1" t="s">
        <v>64</v>
      </c>
      <c r="B2" s="5" t="s">
        <v>65</v>
      </c>
    </row>
    <row r="3" ht="20" customHeight="1" spans="1:2" x14ac:dyDescent="0.25">
      <c r="A3" s="1" t="s">
        <v>66</v>
      </c>
      <c r="B3" s="5" t="s">
        <v>67</v>
      </c>
    </row>
    <row r="4" ht="20" customHeight="1" spans="1:2" x14ac:dyDescent="0.25">
      <c r="A4" s="1" t="s">
        <v>68</v>
      </c>
      <c r="B4" s="5" t="s">
        <v>69</v>
      </c>
    </row>
    <row r="5" ht="20" customHeight="1" spans="1:2" x14ac:dyDescent="0.25">
      <c r="A5" s="1" t="s">
        <v>70</v>
      </c>
      <c r="B5" s="5" t="s">
        <v>71</v>
      </c>
    </row>
    <row r="6" ht="20" customHeight="1" spans="1:2" x14ac:dyDescent="0.25">
      <c r="A6" s="1" t="s">
        <v>72</v>
      </c>
      <c r="B6" s="5" t="s">
        <v>73</v>
      </c>
    </row>
    <row r="7" ht="20" customHeight="1" spans="1:2" x14ac:dyDescent="0.25">
      <c r="A7" s="1" t="s">
        <v>74</v>
      </c>
      <c r="B7" s="5" t="s">
        <v>75</v>
      </c>
    </row>
    <row r="8" ht="20" customHeight="1" spans="1:2" x14ac:dyDescent="0.25">
      <c r="A8" s="1" t="s">
        <v>76</v>
      </c>
      <c r="B8" s="5" t="s">
        <v>77</v>
      </c>
    </row>
    <row r="9" ht="20" customHeight="1" spans="1:2" x14ac:dyDescent="0.25">
      <c r="A9" s="1" t="s">
        <v>78</v>
      </c>
      <c r="B9" s="5" t="s">
        <v>79</v>
      </c>
    </row>
    <row r="10" ht="20" customHeight="1" spans="1:2" x14ac:dyDescent="0.25">
      <c r="A10" s="1" t="s">
        <v>80</v>
      </c>
      <c r="B10" s="5" t="s">
        <v>81</v>
      </c>
    </row>
    <row r="11" ht="20" customHeight="1" spans="1:2" x14ac:dyDescent="0.25">
      <c r="A11" s="1" t="s">
        <v>82</v>
      </c>
      <c r="B11" s="5" t="s">
        <v>83</v>
      </c>
    </row>
  </sheetData>
  <mergeCells count="1">
    <mergeCell ref="A1:B1"/>
  </mergeCells>
  <pageMargins left="0.39" right="0.39" top="0.39" bottom="0.39" header="0.2" footer="0.2"/>
  <pageSetup paperSize="9" orientation="portrait" horizontalDpi="4294967295" verticalDpi="4294967295"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記入用</vt:lpstr>
      <vt:lpstr>記入例</vt:lpstr>
      <vt:lpstr>説明</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請求フクロウ（FUKULO／合同会社商陣）</dc:creator>
  <dc:title/>
  <dc:subject/>
  <dc:description/>
  <cp:keywords/>
  <cp:category/>
  <cp:lastModifiedBy>Unknown</cp:lastModifiedBy>
  <dcterms:created xsi:type="dcterms:W3CDTF">2026-10-03T00:00:00Z</dcterms:created>
  <dcterms:modified xsi:type="dcterms:W3CDTF">2026-10-03T00:00:00Z</dcterms:modified>
</cp:coreProperties>
</file>